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1790"/>
  </bookViews>
  <sheets>
    <sheet name="Приложение 1" sheetId="1" r:id="rId1"/>
    <sheet name="Приложение 2 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1_3">'[1]Смета2 проект. раб.'!$A$93:$N$96</definedName>
    <definedName name="_1" localSheetId="0">'[1]Смета2 проект. раб.'!#REF!</definedName>
    <definedName name="_1">'[1]Смета2 проект. раб.'!#REF!</definedName>
    <definedName name="_1_10" localSheetId="0">'[2]См-2 Шатурс сети  проект работы'!#REF!</definedName>
    <definedName name="_1_10">'[2]См-2 Шатурс сети  проект работы'!#REF!</definedName>
    <definedName name="_1_3" localSheetId="0">'[3]См-2 Шатурс сети  проект работы'!#REF!</definedName>
    <definedName name="_1_3">'[3]См-2 Шатурс сети  проект работы'!#REF!</definedName>
    <definedName name="_1_5" localSheetId="0">'[3]См-2 Шатурс сети  проект работы'!#REF!</definedName>
    <definedName name="_1_5">'[3]См-2 Шатурс сети  проект работы'!#REF!</definedName>
    <definedName name="_19_896" localSheetId="0">'[3]См-2 Шатурс сети  проект работы'!#REF!</definedName>
    <definedName name="_19_896">'[3]См-2 Шатурс сети  проект работы'!#REF!</definedName>
    <definedName name="_xlnm._FilterDatabase" localSheetId="0" hidden="1">'Приложение 1'!$A$12:$AE$152</definedName>
    <definedName name="_xlnm._FilterDatabase" localSheetId="1" hidden="1">'Приложение 2 '!$A$13:$AC$153</definedName>
    <definedName name="anscount" hidden="1">1</definedName>
    <definedName name="BASE_METHOD">[4]Титульный!$F$21</definedName>
    <definedName name="god">[4]Титульный!$M$5</definedName>
    <definedName name="KOTLODERJ_LIST">[5]Справочники!$E$8:$E$8</definedName>
    <definedName name="NVV_BY_LEVELS_SMOOTHING_TOTAL_VALUES">'[4]НВВ по уровням'!$F$25,'[4]НВВ по уровням'!$F$38,'[4]НВВ по уровням'!$F$51,'[4]НВВ по уровням'!$F$64,'[4]НВВ по уровням'!$F$77,'[4]НВВ по уровням'!$F$90,'[4]НВВ по уровням'!$F$103,'[4]НВВ по уровням'!$F$116,'[4]НВВ по уровням'!$F$129,'[4]НВВ по уровням'!$F$142,'[4]НВВ по уровням'!$F$155,'[4]НВВ по уровням'!$F$168,'[4]НВВ по уровням'!$F$181,'[4]НВВ по уровням'!$F$194,'[4]НВВ по уровням'!$F$207,'[4]НВВ по уровням'!$F$220,'[4]НВВ по уровням'!$F$233,'[4]НВВ по уровням'!$F$246,'[4]НВВ по уровням'!$F$259,'[4]НВВ по уровням'!$F$272,'[4]НВВ по уровням'!$F$285,'[4]НВВ по уровням'!$F$298,'[4]НВВ по уровням'!$F$311,'[4]НВВ по уровням'!$F$324,'[4]НВВ по уровням'!$F$337,'[4]НВВ по уровням'!$F$350</definedName>
    <definedName name="NVV_BY_LEVELS_SMOOTHING_YEARS">'[4]НВВ по уровням'!$C$25,'[4]НВВ по уровням'!$C$38,'[4]НВВ по уровням'!$C$51,'[4]НВВ по уровням'!$C$64,'[4]НВВ по уровням'!$C$77,'[4]НВВ по уровням'!$C$90,'[4]НВВ по уровням'!$C$103,'[4]НВВ по уровням'!$C$116,'[4]НВВ по уровням'!$C$129,'[4]НВВ по уровням'!$C$142,'[4]НВВ по уровням'!$C$155,'[4]НВВ по уровням'!$C$168,'[4]НВВ по уровням'!$C$181,'[4]НВВ по уровням'!$C$194,'[4]НВВ по уровням'!$C$207,'[4]НВВ по уровням'!$C$220,'[4]НВВ по уровням'!$C$233,'[4]НВВ по уровням'!$C$246,'[4]НВВ по уровням'!$C$259,'[4]НВВ по уровням'!$C$272,'[4]НВВ по уровням'!$C$285,'[4]НВВ по уровням'!$C$298,'[4]НВВ по уровням'!$C$311,'[4]НВВ по уровням'!$C$324,'[4]НВВ по уровням'!$C$337,'[4]НВВ по уровням'!$C$350</definedName>
    <definedName name="org">[4]Титульный!$F$10</definedName>
    <definedName name="org_3_186" localSheetId="0">#REF!</definedName>
    <definedName name="org_3_186" localSheetId="1">#REF!</definedName>
    <definedName name="org_3_186">#REF!</definedName>
    <definedName name="org_4_186" localSheetId="0">#REF!</definedName>
    <definedName name="org_4_186" localSheetId="1">#REF!</definedName>
    <definedName name="org_4_186">#REF!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Ins_List24_1" localSheetId="0">#REF!</definedName>
    <definedName name="pIns_List24_1" localSheetId="1">#REF!</definedName>
    <definedName name="pIns_List24_1">#REF!</definedName>
    <definedName name="pIns_List24_2" localSheetId="0">#REF!</definedName>
    <definedName name="pIns_List24_2" localSheetId="1">#REF!</definedName>
    <definedName name="pIns_List24_2">#REF!</definedName>
    <definedName name="PREBASE_METHOD">[4]Титульный!$F$20</definedName>
    <definedName name="RAB_SECTION_2_3">'[4]Расчёт расходов RAB'!$G$33:$H$33,'[4]Расчёт расходов RAB'!$J$33:$K$33,'[4]Расчёт расходов RAB'!$M$33:$N$33,'[4]Расчёт расходов RAB'!$P$33:$Q$33,'[4]Расчёт расходов RAB'!$S$33:$T$33,'[4]Расчёт расходов RAB'!$V$33:$W$33,'[4]Расчёт расходов RAB'!$Y$33:$Z$33,'[4]Расчёт расходов RAB'!$AB$33:$AC$33,'[4]Расчёт расходов RAB'!$AE$33:$AF$33,'[4]Расчёт расходов RAB'!$AH$33:$AI$33,'[4]Расчёт расходов RAB'!$AK$33:$AL$33,'[4]Расчёт расходов RAB'!$AN$33:$AO$33,'[4]Расчёт расходов RAB'!$AQ$33:$AR$33</definedName>
    <definedName name="RAB_SECTION_3_6">'[4]Расчёт расходов RAB'!$G$71:$H$71,'[4]Расчёт расходов RAB'!$J$71:$K$71,'[4]Расчёт расходов RAB'!$M$71:$N$71,'[4]Расчёт расходов RAB'!$P$71:$Q$71,'[4]Расчёт расходов RAB'!$S$71:$T$71,'[4]Расчёт расходов RAB'!$V$71:$W$71,'[4]Расчёт расходов RAB'!$Y$71:$Z$71,'[4]Расчёт расходов RAB'!$AB$71:$AC$71,'[4]Расчёт расходов RAB'!$AE$71:$AF$71,'[4]Расчёт расходов RAB'!$AH$71:$AI$71,'[4]Расчёт расходов RAB'!$AK$71:$AL$71,'[4]Расчёт расходов RAB'!$AN$71:$AO$71,'[4]Расчёт расходов RAB'!$AQ$71:$AR$71</definedName>
    <definedName name="RAB_SECTION_INDEX">'[4]Расчёт расходов RAB'!$G$22:$H$22,'[4]Расчёт расходов RAB'!$J$22:$K$22,'[4]Расчёт расходов RAB'!$M$22:$N$22,'[4]Расчёт расходов RAB'!$P$22:$Q$22,'[4]Расчёт расходов RAB'!$S$22:$T$22,'[4]Расчёт расходов RAB'!$V$22:$W$22,'[4]Расчёт расходов RAB'!$Y$22:$Z$22,'[4]Расчёт расходов RAB'!$AB$22:$AC$22,'[4]Расчёт расходов RAB'!$AE$22:$AF$22,'[4]Расчёт расходов RAB'!$AH$22:$AI$22,'[4]Расчёт расходов RAB'!$AK$22:$AL$22,'[4]Расчёт расходов RAB'!$AN$22:$AO$22,'[4]Расчёт расходов RAB'!$AQ$22:$AR$22</definedName>
    <definedName name="RAB_SECTION_MANAGED_COSTS">'[4]Расчёт расходов RAB'!$G$56:$H$56,'[4]Расчёт расходов RAB'!$J$56:$K$56,'[4]Расчёт расходов RAB'!$M$56:$N$56,'[4]Расчёт расходов RAB'!$P$56:$Q$56,'[4]Расчёт расходов RAB'!$S$56:$T$56,'[4]Расчёт расходов RAB'!$V$56:$W$56,'[4]Расчёт расходов RAB'!$Y$56:$Z$56,'[4]Расчёт расходов RAB'!$AB$56:$AC$56,'[4]Расчёт расходов RAB'!$AE$56:$AF$56,'[4]Расчёт расходов RAB'!$AH$56:$AI$56,'[4]Расчёт расходов RAB'!$AK$56:$AL$56,'[4]Расчёт расходов RAB'!$AN$56:$AO$56,'[4]Расчёт расходов RAB'!$AQ$56:$AR$56</definedName>
    <definedName name="RAB_SECTION_TOTAL_NVV">'[4]Расчёт расходов RAB'!$G$95:$H$95,'[4]Расчёт расходов RAB'!$J$95:$K$95,'[4]Расчёт расходов RAB'!$M$95:$N$95,'[4]Расчёт расходов RAB'!$P$95:$Q$95,'[4]Расчёт расходов RAB'!$S$95:$T$95,'[4]Расчёт расходов RAB'!$V$95:$W$95,'[4]Расчёт расходов RAB'!$Y$95:$Z$95,'[4]Расчёт расходов RAB'!$AB$95:$AC$95,'[4]Расчёт расходов RAB'!$AE$95:$AF$95,'[4]Расчёт расходов RAB'!$AH$95:$AI$95,'[4]Расчёт расходов RAB'!$AK$95:$AL$95,'[4]Расчёт расходов RAB'!$AN$95:$AO$95,'[4]Расчёт расходов RAB'!$AQ$95:$AR$95</definedName>
    <definedName name="RAB_YEARS">'[4]Расчёт расходов RAB'!$G$8:$H$8,'[4]Расчёт расходов RAB'!$J$8:$K$8,'[4]Расчёт расходов RAB'!$M$8:$N$8,'[4]Расчёт расходов RAB'!$P$8:$Q$8,'[4]Расчёт расходов RAB'!$S$8:$T$8,'[4]Расчёт расходов RAB'!$V$8:$W$8,'[4]Расчёт расходов RAB'!$Y$8:$Z$8,'[4]Расчёт расходов RAB'!$AB$8:$AC$8,'[4]Расчёт расходов RAB'!$AE$8:$AF$8,'[4]Расчёт расходов RAB'!$AH$8:$AI$8,'[4]Расчёт расходов RAB'!$AK$8:$AL$8,'[4]Расчёт расходов RAB'!$AN$8:$AO$8,'[4]Расчёт расходов RAB'!$AQ$8:$AR$8</definedName>
    <definedName name="reg_name">[4]Титульный!$F$6</definedName>
    <definedName name="region_name">[5]Титульный!$F$8</definedName>
    <definedName name="REGULATION_1_METHOD">[4]Титульный!$F$23</definedName>
    <definedName name="REGULATION_10_METHOD">[4]Титульный!$F$32</definedName>
    <definedName name="REGULATION_2_METHOD">[4]Титульный!$F$24</definedName>
    <definedName name="REGULATION_3_METHOD">[4]Титульный!$F$25</definedName>
    <definedName name="REGULATION_4_METHOD">[4]Титульный!$F$26</definedName>
    <definedName name="REGULATION_5_METHOD">[4]Титульный!$F$27</definedName>
    <definedName name="REGULATION_6_METHOD">[4]Титульный!$F$28</definedName>
    <definedName name="REGULATION_7_METHOD">[4]Титульный!$F$29</definedName>
    <definedName name="REGULATION_8_METHOD">[4]Титульный!$F$30</definedName>
    <definedName name="REGULATION_9_METHOD">[4]Титульный!$F$31</definedName>
    <definedName name="REGULATION_METHOD">[4]Титульный!$F$22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0">P1_SCOPE_16_PRT,P2_SCOPE_16_PRT</definedName>
    <definedName name="SCOPE_16_PRT" localSheetId="1">P1_SCOPE_16_PRT,P2_SCOPE_16_PRT</definedName>
    <definedName name="SCOPE_16_PRT">P1_SCOPE_16_PRT,P2_SCOPE_16_PRT</definedName>
    <definedName name="Scope_17_PRT" localSheetId="0">P1_SCOPE_16_PRT,P2_SCOPE_16_PRT</definedName>
    <definedName name="Scope_17_PRT" localSheetId="1">P1_SCOPE_16_PRT,P2_SCOPE_16_PRT</definedName>
    <definedName name="Scope_17_PRT">P1_SCOPE_16_PRT,P2_SCOPE_16_PRT</definedName>
    <definedName name="SCOPE_PER_PRT" localSheetId="0">P5_SCOPE_PER_PRT,P6_SCOPE_PER_PRT,P7_SCOPE_PER_PRT,P8_SCOPE_PER_PRT</definedName>
    <definedName name="SCOPE_PER_PRT" localSheetId="1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 localSheetId="1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6_Protect" localSheetId="0">P1_T6_Protect,P2_T6_Protect</definedName>
    <definedName name="T6_Protect" localSheetId="1">P1_T6_Protect,P2_T6_Protect</definedName>
    <definedName name="T6_Protect">P1_T6_Protect,P2_T6_Protect</definedName>
    <definedName name="version">[5]Инструкция!$B$3</definedName>
    <definedName name="WorkRange_24_1" localSheetId="0">#REF!</definedName>
    <definedName name="WorkRange_24_1" localSheetId="1">#REF!</definedName>
    <definedName name="WorkRange_24_1">#REF!</definedName>
    <definedName name="WorkRange_24_1_1" localSheetId="0">#REF!</definedName>
    <definedName name="WorkRange_24_1_1" localSheetId="1">#REF!</definedName>
    <definedName name="WorkRange_24_1_1">#REF!</definedName>
    <definedName name="WorkRange_24_1_2" localSheetId="0">#REF!</definedName>
    <definedName name="WorkRange_24_1_2" localSheetId="1">#REF!</definedName>
    <definedName name="WorkRange_24_1_2">#REF!</definedName>
    <definedName name="WorkRange_24_1_3" localSheetId="0">#REF!</definedName>
    <definedName name="WorkRange_24_1_3" localSheetId="1">#REF!</definedName>
    <definedName name="WorkRange_24_1_3">#REF!</definedName>
    <definedName name="WorkRange_24_1_4" localSheetId="0">#REF!</definedName>
    <definedName name="WorkRange_24_1_4" localSheetId="1">#REF!</definedName>
    <definedName name="WorkRange_24_1_4">#REF!</definedName>
    <definedName name="Z_07EE0EEB_1CEB_44DB_B9EB_D049AC77060B_.wvu.Cols" localSheetId="0" hidden="1">'Приложение 1'!#REF!,'Приложение 1'!#REF!,'Приложение 1'!#REF!,'Приложение 1'!#REF!,'Приложение 1'!#REF!,'Приложение 1'!$AB:$AE,'Приложение 1'!#REF!</definedName>
    <definedName name="Z_07EE0EEB_1CEB_44DB_B9EB_D049AC77060B_.wvu.FilterData" localSheetId="0" hidden="1">'Приложение 1'!$A$12:$AE$152</definedName>
    <definedName name="Z_07EE0EEB_1CEB_44DB_B9EB_D049AC77060B_.wvu.FilterData" localSheetId="1" hidden="1">'Приложение 2 '!$A$13:$AC$153</definedName>
    <definedName name="Z_07EE0EEB_1CEB_44DB_B9EB_D049AC77060B_.wvu.PrintArea" localSheetId="0" hidden="1">'Приложение 1'!$A$1:$AA$152</definedName>
    <definedName name="Z_07EE0EEB_1CEB_44DB_B9EB_D049AC77060B_.wvu.PrintArea" localSheetId="1" hidden="1">'Приложение 2 '!$A$1:$AC$153</definedName>
    <definedName name="Z_07EE0EEB_1CEB_44DB_B9EB_D049AC77060B_.wvu.PrintTitles" localSheetId="0" hidden="1">'Приложение 1'!$10:$12</definedName>
    <definedName name="Z_07EE0EEB_1CEB_44DB_B9EB_D049AC77060B_.wvu.PrintTitles" localSheetId="1" hidden="1">'Приложение 2 '!$10:$13</definedName>
    <definedName name="Z_07EE0EEB_1CEB_44DB_B9EB_D049AC77060B_.wvu.Rows" localSheetId="0" hidden="1">'Приложение 1'!#REF!,'Приложение 1'!#REF!</definedName>
    <definedName name="Z_BE3E18E0_B86F_47C5_B61D_5318922A84BA_.wvu.Cols" localSheetId="0" hidden="1">'Приложение 1'!#REF!,'Приложение 1'!#REF!,'Приложение 1'!#REF!,'Приложение 1'!#REF!,'Приложение 1'!#REF!,'Приложение 1'!$AB:$AE,'Приложение 1'!#REF!</definedName>
    <definedName name="Z_BE3E18E0_B86F_47C5_B61D_5318922A84BA_.wvu.FilterData" localSheetId="0" hidden="1">'Приложение 1'!$A$12:$AE$152</definedName>
    <definedName name="Z_BE3E18E0_B86F_47C5_B61D_5318922A84BA_.wvu.FilterData" localSheetId="1" hidden="1">'Приложение 2 '!$A$13:$AC$153</definedName>
    <definedName name="Z_BE3E18E0_B86F_47C5_B61D_5318922A84BA_.wvu.PrintArea" localSheetId="0" hidden="1">'Приложение 1'!$A$1:$AA$152</definedName>
    <definedName name="Z_BE3E18E0_B86F_47C5_B61D_5318922A84BA_.wvu.PrintArea" localSheetId="1" hidden="1">'Приложение 2 '!$A$1:$AC$153</definedName>
    <definedName name="Z_BE3E18E0_B86F_47C5_B61D_5318922A84BA_.wvu.PrintTitles" localSheetId="0" hidden="1">'Приложение 1'!$10:$12</definedName>
    <definedName name="Z_BE3E18E0_B86F_47C5_B61D_5318922A84BA_.wvu.PrintTitles" localSheetId="1" hidden="1">'Приложение 2 '!$10:$13</definedName>
    <definedName name="Z_BE3E18E0_B86F_47C5_B61D_5318922A84BA_.wvu.Rows" localSheetId="0" hidden="1">'Приложение 1'!#REF!,'Приложение 1'!#REF!</definedName>
    <definedName name="д" localSheetId="0">'[1]Смета2 проект. раб.'!#REF!</definedName>
    <definedName name="д">'[1]Смета2 проект. раб.'!#REF!</definedName>
    <definedName name="жж" localSheetId="0">#REF!</definedName>
    <definedName name="жж">#REF!</definedName>
    <definedName name="_xlnm.Print_Titles" localSheetId="0">'Приложение 1'!$10:$12</definedName>
    <definedName name="_xlnm.Print_Titles" localSheetId="1">'Приложение 2 '!$10:$13</definedName>
    <definedName name="изыскание_форма" localSheetId="0">#REF!</definedName>
    <definedName name="изыскание_форма">#REF!</definedName>
    <definedName name="ИНДЕКСЫ" localSheetId="0">'[3]См-2 Шатурс сети  проект работы'!#REF!</definedName>
    <definedName name="ИНДЕКСЫ">'[3]См-2 Шатурс сети  проект работы'!#REF!</definedName>
    <definedName name="лрдлолд" localSheetId="0">'[3]См-2 Шатурс сети  проект работы'!#REF!</definedName>
    <definedName name="лрдлолд">'[3]См-2 Шатурс сети  проект работы'!#REF!</definedName>
    <definedName name="_xlnm.Print_Area" localSheetId="0">'Приложение 1'!$A$1:$AA$152</definedName>
    <definedName name="_xlnm.Print_Area" localSheetId="1">'Приложение 2 '!$A$1:$AC$153</definedName>
    <definedName name="пр" localSheetId="0">#REF!</definedName>
    <definedName name="пр">#REF!</definedName>
    <definedName name="света" localSheetId="0">'[2]См-2 Шатурс сети  проект работы'!#REF!</definedName>
    <definedName name="света">'[2]См-2 Шатурс сети  проект работы'!#REF!</definedName>
    <definedName name="Смета6" localSheetId="0">'[3]См-2 Шатурс сети  проект работы'!#REF!</definedName>
    <definedName name="Смета6">'[3]См-2 Шатурс сети  проект работы'!#REF!</definedName>
    <definedName name="ууаку" localSheetId="0">'[2]См-2 Шатурс сети  проект работы'!#REF!</definedName>
    <definedName name="ууаку">'[2]См-2 Шатурс сети  проект работы'!#REF!</definedName>
    <definedName name="я" localSheetId="0">P1_SCOPE_16_PRT,P2_SCOPE_16_PRT</definedName>
    <definedName name="я" localSheetId="1">P1_SCOPE_16_PRT,P2_SCOPE_16_PRT</definedName>
    <definedName name="я">P1_SCOPE_16_PRT,P2_SCOPE_16_PRT</definedName>
  </definedNames>
  <calcPr calcId="145621"/>
</workbook>
</file>

<file path=xl/calcChain.xml><?xml version="1.0" encoding="utf-8"?>
<calcChain xmlns="http://schemas.openxmlformats.org/spreadsheetml/2006/main">
  <c r="AE152" i="1" l="1"/>
  <c r="AE151" i="1"/>
  <c r="AE150" i="1"/>
  <c r="AE149" i="1"/>
  <c r="AB149" i="1"/>
  <c r="AE148" i="1"/>
  <c r="AE147" i="1"/>
  <c r="AD147" i="1"/>
  <c r="AE146" i="1"/>
  <c r="AE135" i="1"/>
  <c r="AE134" i="1"/>
  <c r="AE133" i="1"/>
  <c r="AE126" i="1"/>
  <c r="AE122" i="1"/>
  <c r="AE121" i="1"/>
  <c r="AE120" i="1"/>
  <c r="AE119" i="1"/>
  <c r="AB119" i="1"/>
  <c r="AD119" i="1"/>
  <c r="AE118" i="1"/>
  <c r="AE117" i="1"/>
  <c r="AB117" i="1"/>
  <c r="AD117" i="1"/>
  <c r="AE116" i="1"/>
  <c r="AB116" i="1"/>
  <c r="AD116" i="1"/>
  <c r="AE115" i="1"/>
  <c r="AB115" i="1"/>
  <c r="AD115" i="1"/>
  <c r="AE114" i="1"/>
  <c r="AB114" i="1"/>
  <c r="AD114" i="1"/>
  <c r="AE113" i="1"/>
  <c r="AB113" i="1"/>
  <c r="AD113" i="1"/>
  <c r="AE112" i="1"/>
  <c r="AB112" i="1"/>
  <c r="AE111" i="1"/>
  <c r="AD111" i="1"/>
  <c r="AB111" i="1"/>
  <c r="AE110" i="1"/>
  <c r="AE107" i="1"/>
  <c r="AE106" i="1"/>
  <c r="AD106" i="1"/>
  <c r="AB106" i="1"/>
  <c r="AE105" i="1"/>
  <c r="AD105" i="1"/>
  <c r="AE104" i="1"/>
  <c r="AD104" i="1"/>
  <c r="AB104" i="1"/>
  <c r="AE103" i="1"/>
  <c r="AE102" i="1"/>
  <c r="AB102" i="1"/>
  <c r="AE101" i="1"/>
  <c r="AB101" i="1"/>
  <c r="AE100" i="1"/>
  <c r="AB100" i="1"/>
  <c r="AE99" i="1"/>
  <c r="AD99" i="1"/>
  <c r="AB99" i="1"/>
  <c r="AE98" i="1"/>
  <c r="AE96" i="1"/>
  <c r="AB96" i="1"/>
  <c r="AE94" i="1"/>
  <c r="AE93" i="1"/>
  <c r="AE92" i="1"/>
  <c r="AB92" i="1"/>
  <c r="AD92" i="1"/>
  <c r="AE91" i="1"/>
  <c r="AD91" i="1"/>
  <c r="AB91" i="1"/>
  <c r="AE90" i="1"/>
  <c r="AE84" i="1"/>
  <c r="AE83" i="1"/>
  <c r="AE82" i="1"/>
  <c r="AD82" i="1"/>
  <c r="AE81" i="1"/>
  <c r="AD81" i="1"/>
  <c r="AE80" i="1"/>
  <c r="AE79" i="1"/>
  <c r="AE78" i="1"/>
  <c r="AD78" i="1"/>
  <c r="AE77" i="1"/>
  <c r="AD77" i="1"/>
  <c r="AE76" i="1"/>
  <c r="AE74" i="1"/>
  <c r="AE73" i="1"/>
  <c r="AD73" i="1"/>
  <c r="AE72" i="1"/>
  <c r="AE71" i="1"/>
  <c r="AE70" i="1"/>
  <c r="AE69" i="1"/>
  <c r="AD69" i="1"/>
  <c r="AB69" i="1"/>
  <c r="AE68" i="1"/>
  <c r="AE64" i="1"/>
  <c r="AD64" i="1"/>
  <c r="AE63" i="1"/>
  <c r="AE62" i="1"/>
  <c r="AE61" i="1"/>
  <c r="AB61" i="1"/>
  <c r="AE60" i="1"/>
  <c r="AD60" i="1"/>
  <c r="AB60" i="1"/>
  <c r="AE59" i="1"/>
  <c r="AB57" i="1"/>
  <c r="AE55" i="1"/>
  <c r="AE54" i="1"/>
  <c r="AD54" i="1"/>
  <c r="AE53" i="1"/>
  <c r="AB53" i="1"/>
  <c r="AD53" i="1"/>
  <c r="AE52" i="1"/>
  <c r="AE51" i="1"/>
  <c r="AE50" i="1"/>
  <c r="AB50" i="1"/>
  <c r="AE49" i="1"/>
  <c r="AE48" i="1"/>
  <c r="AE47" i="1"/>
  <c r="AD47" i="1"/>
  <c r="AB47" i="1"/>
  <c r="AE46" i="1"/>
  <c r="AE45" i="1"/>
  <c r="AD45" i="1"/>
  <c r="AE44" i="1"/>
  <c r="AE43" i="1"/>
  <c r="AD43" i="1"/>
  <c r="AE42" i="1"/>
  <c r="AD42" i="1"/>
  <c r="AB42" i="1"/>
  <c r="AE41" i="1"/>
  <c r="AE40" i="1"/>
  <c r="AE39" i="1"/>
  <c r="AD39" i="1"/>
  <c r="AB39" i="1"/>
  <c r="AE38" i="1"/>
  <c r="AD38" i="1"/>
  <c r="AE37" i="1"/>
  <c r="AB37" i="1"/>
  <c r="AE36" i="1"/>
  <c r="AE35" i="1"/>
  <c r="AD35" i="1"/>
  <c r="AB35" i="1"/>
  <c r="AE30" i="1"/>
  <c r="AE29" i="1"/>
  <c r="AB30" i="1"/>
  <c r="AE28" i="1"/>
  <c r="AD28" i="1"/>
  <c r="AB28" i="1"/>
  <c r="AE27" i="1"/>
  <c r="AB26" i="1"/>
  <c r="AE22" i="1"/>
  <c r="AD22" i="1"/>
  <c r="AE21" i="1"/>
  <c r="AD21" i="1"/>
  <c r="AB21" i="1"/>
  <c r="AE20" i="1"/>
  <c r="AE17" i="1"/>
  <c r="AB17" i="1"/>
  <c r="AE16" i="1"/>
  <c r="AD16" i="1"/>
  <c r="AB16" i="1"/>
  <c r="AE15" i="1"/>
  <c r="AE14" i="1"/>
  <c r="AE13" i="1"/>
  <c r="AB27" i="1" l="1"/>
  <c r="AB29" i="1"/>
  <c r="AD37" i="1"/>
  <c r="AB22" i="1"/>
  <c r="AD49" i="1"/>
  <c r="AD44" i="1"/>
  <c r="AB44" i="1"/>
  <c r="AB68" i="1"/>
  <c r="AD74" i="1"/>
  <c r="AD17" i="1"/>
  <c r="AB38" i="1"/>
  <c r="AB43" i="1"/>
  <c r="AB45" i="1"/>
  <c r="AD48" i="1"/>
  <c r="AB51" i="1"/>
  <c r="AD52" i="1"/>
  <c r="AB54" i="1"/>
  <c r="AD62" i="1"/>
  <c r="AB70" i="1"/>
  <c r="AB73" i="1"/>
  <c r="AB80" i="1"/>
  <c r="AD80" i="1"/>
  <c r="AD71" i="1"/>
  <c r="AB49" i="1"/>
  <c r="AD51" i="1"/>
  <c r="AB55" i="1"/>
  <c r="AD63" i="1"/>
  <c r="AB71" i="1"/>
  <c r="AB72" i="1"/>
  <c r="AB77" i="1"/>
  <c r="AB78" i="1"/>
  <c r="AD79" i="1"/>
  <c r="AB48" i="1"/>
  <c r="AD50" i="1"/>
  <c r="AB52" i="1"/>
  <c r="AD55" i="1"/>
  <c r="AB58" i="1"/>
  <c r="AD72" i="1"/>
  <c r="AB74" i="1"/>
  <c r="AB75" i="1"/>
  <c r="AB81" i="1"/>
  <c r="AB82" i="1"/>
  <c r="AB79" i="1"/>
  <c r="AD96" i="1"/>
  <c r="AD100" i="1"/>
  <c r="AD101" i="1"/>
  <c r="AD102" i="1"/>
  <c r="AD107" i="1"/>
  <c r="AB107" i="1"/>
  <c r="AD134" i="1"/>
  <c r="AD94" i="1"/>
  <c r="AB84" i="1"/>
  <c r="AB93" i="1"/>
  <c r="AB94" i="1"/>
  <c r="AB103" i="1"/>
  <c r="AB105" i="1"/>
  <c r="AD84" i="1"/>
  <c r="AD93" i="1"/>
  <c r="AD98" i="1"/>
  <c r="AD103" i="1"/>
  <c r="AB118" i="1"/>
  <c r="AB120" i="1"/>
  <c r="AD121" i="1"/>
  <c r="AD135" i="1"/>
  <c r="AD149" i="1"/>
  <c r="AD152" i="1"/>
  <c r="AD118" i="1"/>
  <c r="AD120" i="1"/>
  <c r="AB134" i="1"/>
  <c r="AB121" i="1"/>
  <c r="AB135" i="1"/>
  <c r="AB147" i="1"/>
  <c r="AD148" i="1"/>
  <c r="AD150" i="1"/>
  <c r="AB152" i="1"/>
  <c r="AB148" i="1"/>
  <c r="AB150" i="1"/>
  <c r="AD27" i="1" l="1"/>
  <c r="AD122" i="1"/>
  <c r="AB122" i="1"/>
  <c r="AB83" i="1"/>
  <c r="AD83" i="1"/>
  <c r="AB98" i="1"/>
  <c r="AD68" i="1"/>
  <c r="AD61" i="1"/>
  <c r="AB20" i="1"/>
  <c r="AD20" i="1"/>
  <c r="AD30" i="1"/>
  <c r="AD29" i="1"/>
  <c r="AD112" i="1"/>
  <c r="AD126" i="1"/>
  <c r="AB126" i="1"/>
  <c r="AD70" i="1"/>
  <c r="AD133" i="1"/>
  <c r="AB133" i="1"/>
  <c r="AB110" i="1"/>
  <c r="AD110" i="1"/>
  <c r="AB76" i="1"/>
  <c r="AD76" i="1"/>
  <c r="AD36" i="1"/>
  <c r="AB36" i="1"/>
  <c r="AD151" i="1"/>
  <c r="AB151" i="1"/>
  <c r="AE75" i="1"/>
  <c r="AC75" i="1"/>
  <c r="AD46" i="1"/>
  <c r="AB46" i="1"/>
  <c r="AD59" i="1" l="1"/>
  <c r="AD41" i="1"/>
  <c r="AB90" i="1"/>
  <c r="AD90" i="1"/>
  <c r="AB59" i="1"/>
  <c r="AB15" i="1"/>
  <c r="AD146" i="1"/>
  <c r="AB146" i="1"/>
  <c r="AB41" i="1" l="1"/>
  <c r="AB40" i="1"/>
  <c r="AD40" i="1"/>
  <c r="AD14" i="1"/>
  <c r="AB14" i="1"/>
  <c r="AD15" i="1"/>
  <c r="AD13" i="1" l="1"/>
  <c r="AB13" i="1"/>
</calcChain>
</file>

<file path=xl/sharedStrings.xml><?xml version="1.0" encoding="utf-8"?>
<sst xmlns="http://schemas.openxmlformats.org/spreadsheetml/2006/main" count="492" uniqueCount="194">
  <si>
    <t>Приложение 1 к приказу</t>
  </si>
  <si>
    <t>Департамента жилищно-коммунального комплекса и энергетики</t>
  </si>
  <si>
    <t>Ханты-Мансийского автономного округа - Югры</t>
  </si>
  <si>
    <t>Перечень инвестиционных проектов инвестиционной программы ОАО "Югорская региональная электросетевая компания" (по централизованной зоне) и план их финансирования на 2013-2017 годы</t>
  </si>
  <si>
    <t>№ №</t>
  </si>
  <si>
    <t>Наименование объекта</t>
  </si>
  <si>
    <t>Стадия реали-
зации проекта</t>
  </si>
  <si>
    <t>Проектная мощность/ протяженность сетей</t>
  </si>
  <si>
    <t>Год начала строитель-
ства</t>
  </si>
  <si>
    <t>Год окончания строитель-
ства</t>
  </si>
  <si>
    <t>Полная стоимость строитель-
ства **</t>
  </si>
  <si>
    <t>Остаточная стоимость строитель-
ства 
на 01.01.2013</t>
  </si>
  <si>
    <t>Ввод мощностей</t>
  </si>
  <si>
    <t>Объем финансирования****</t>
  </si>
  <si>
    <t>план 
2013 года</t>
  </si>
  <si>
    <t>план 
2014 года</t>
  </si>
  <si>
    <t>план 
2015 года</t>
  </si>
  <si>
    <t>план 
2016 года</t>
  </si>
  <si>
    <t>план 
2017 года</t>
  </si>
  <si>
    <t>итого</t>
  </si>
  <si>
    <t xml:space="preserve">план
2013 года </t>
  </si>
  <si>
    <t xml:space="preserve">план
2014 года </t>
  </si>
  <si>
    <t xml:space="preserve">план
2015 года </t>
  </si>
  <si>
    <t xml:space="preserve">план
2016 года </t>
  </si>
  <si>
    <t xml:space="preserve">план
2017 года </t>
  </si>
  <si>
    <t>С/П *</t>
  </si>
  <si>
    <t>км</t>
  </si>
  <si>
    <t>МВА</t>
  </si>
  <si>
    <t>млн. рублей</t>
  </si>
  <si>
    <t>ВСЕГО</t>
  </si>
  <si>
    <t>Техническое перевооружение и реконструкция</t>
  </si>
  <si>
    <t>1.1</t>
  </si>
  <si>
    <t>Энергосбережение и повышение энергетической эффективности</t>
  </si>
  <si>
    <t>МО Белоярский район</t>
  </si>
  <si>
    <t>Реконструкция внутрипоселковых сетей электроснабжения 10- 0.4 кВ с ТП -10\0.4 кВ 
в г.Белоярский</t>
  </si>
  <si>
    <t>С/П</t>
  </si>
  <si>
    <t>Реконструкция внутрипоселковых сетей электроснабжения 10- 0.4 кВ с ТП -10\0.4 кВ 
в п.Полноват</t>
  </si>
  <si>
    <t>Реконструкция внутрипоселковых сетей электроснабжения 10- 0.4 кВ с ТП -10\0.4 кВ 
в п.Казым</t>
  </si>
  <si>
    <t>ИТОГО по Белоярскому району</t>
  </si>
  <si>
    <t>Кондинский район</t>
  </si>
  <si>
    <t>ПС 110/35/10 кВ "Юмас" 
в п.г.т. Междуреченский Кондинского района</t>
  </si>
  <si>
    <t>ПС 10/35 кВ "Фарада" 
в п.г.т. Кондинское Кондинского района</t>
  </si>
  <si>
    <t>ЗРУ 10 кВ ПС 35/10 кВ "Тесла" 
в п.г.т. Кондинское Кондинского района</t>
  </si>
  <si>
    <t>ВЛ 6 кВ (ВЛ-14940 м.) 
пос. Мулымья, фидер "Совхоз"</t>
  </si>
  <si>
    <t>КТП 10/0,4 кВ (10 шт.)
в пгт. Кондинское Кондинского района</t>
  </si>
  <si>
    <t>ИТОГО по Кондинскому району</t>
  </si>
  <si>
    <t>МО г. Когалым</t>
  </si>
  <si>
    <t>Реконструкция РУ-10 кВ ЦРП-2 
в г. Когалыме</t>
  </si>
  <si>
    <t>ИТОГО по МО г. Когалым</t>
  </si>
  <si>
    <t>Прочие объекты</t>
  </si>
  <si>
    <t>АИИС КУЭ 1 уровня</t>
  </si>
  <si>
    <t>Сети электроснабжения 10-0,4 кВ для осуществления технологического присоединения потребителей и  объектов ХМАО-Югры</t>
  </si>
  <si>
    <t>ИТОГО по прочим объектам</t>
  </si>
  <si>
    <t>1.2</t>
  </si>
  <si>
    <t>Создание систем противоаварийной и режимной автоматики</t>
  </si>
  <si>
    <t>1.3</t>
  </si>
  <si>
    <t>Создание систем телемеханики и связи</t>
  </si>
  <si>
    <t>Телемеханизация (ТС и ТИ) РП 6-10 кВ, ТП 6-10/0,4 кВ, 
Кондинский, Советский район, г. Когалым, 
г. Югорск</t>
  </si>
  <si>
    <t>Организация ТИ и ТС телеуправлением и средствами технологической связи на ПС 35-220 кВ</t>
  </si>
  <si>
    <t>1.4</t>
  </si>
  <si>
    <t>Установка устройств регулирования напряжения и компенсации реактивной мощности</t>
  </si>
  <si>
    <t>2</t>
  </si>
  <si>
    <t>Новое строительство и расширение:</t>
  </si>
  <si>
    <t>2.1</t>
  </si>
  <si>
    <t>Сети электроснабжения 10-0,4 кВ с ТП-10/0,4 кВ взамен существующих КТПН "Спортзал Юность", "СМУ-25", "1000 Мелочей", "Мед. пункт" "ЮТЭК" (5 шт) в г. Белоярский. *</t>
  </si>
  <si>
    <t xml:space="preserve">Сети электроснабжения 10-0,4 кВ с ТП-10/0,4 кВ (7 шт.) "Школа № 2",  "3 микрорайон",  "Дет.сад",  "Школа № 3",  "Клуб",  "2 микрорайон", "Плав. бассейн"  в г. Белоярский. </t>
  </si>
  <si>
    <t>Сети электроснабжения 10 кВ с ТП-10/0,4 кВ  взамен существующей КТП № 9 "Больничный комплекс"  в г. Белоярский</t>
  </si>
  <si>
    <t>ИТОГО по МО Белоярский район</t>
  </si>
  <si>
    <t>МО Березовский район</t>
  </si>
  <si>
    <t>ЛЭП 20 кВ Березово-Пугоры с КТП-20/0,4 кВ 
в п. Пугоры</t>
  </si>
  <si>
    <t>ЛЭП 20 кВ Пугоры - Теги с КТП 20/10 кВ 
в п. Теги</t>
  </si>
  <si>
    <t>Сети электроснабжения ВЛ 10/0,4 кВ 
в п.Саранпауль с ТП 10/0,4 кВ</t>
  </si>
  <si>
    <t>ЛЭП 20 кВ от ПС 110/35/6 кВ "Березово" с КТП 6/20 кВ в п.г.т. Березово до КТП 20/0,4 кВ 
в д. Шайтанка Березовского района</t>
  </si>
  <si>
    <t>ЛЭП 20 кВ от ПС 110/35/6 кВ "Игрим" с КТП 6/20 кВ в п.г.т. Игрим до КТП 20/10 кВ 
в п. Ванзетур Березовского района</t>
  </si>
  <si>
    <t>РП 6 кВ №1, РП 6 кВ №2 и ЛЭП 6 кВ от ПС 110/35/6 кВ "Игрим" 
в п.г.т. Игрим Березовского района</t>
  </si>
  <si>
    <t>РП 6 кВ и ЛЭП 6 кВ от ПС 110/35/6 кВ "Березово" в п.г.т. Березово</t>
  </si>
  <si>
    <t>ЛЭП 6 кВ от ПС 110/6 кВ "Пунга" 
для электроснабжения п. Светлый Березовского района</t>
  </si>
  <si>
    <t>Сети электроснабжения 0,4 и 6-20 кВ для технологического присоединения потребителей Березовского района</t>
  </si>
  <si>
    <t>РДГ при РП 6 кВ в пгт. Березово</t>
  </si>
  <si>
    <t>Сети электроснабжения 6 кВ 
в п.г.т. Игрим Березовского района</t>
  </si>
  <si>
    <t>ИТОГО по МО Березовский район</t>
  </si>
  <si>
    <t>Сети электроснабжения 6-0,4 кВ, РП-6 кВ, КТП-6/0,4 кВ в п. Пионерный 
г. Когалым</t>
  </si>
  <si>
    <t xml:space="preserve">ТП -2х630/10/0,4кВ взамен существующей ТП-60 и ЛЭП-10 кВ,
г. Когалым </t>
  </si>
  <si>
    <t xml:space="preserve">ТП -2х630/10/0,4кВ взамен существующей ТП-70 и ЛЭП-10 кВ,
г. Когалым </t>
  </si>
  <si>
    <t>РП- 6кВ № 2, совмещенное с ТП- 2х630/6/0,4кВ, и КЛ-6 кВ в квартале "И" п.Пионерный</t>
  </si>
  <si>
    <t>Сети электроснабжения 0,4 и 6-20 кВ для технологического присоединения потребителей 
г. Когалым</t>
  </si>
  <si>
    <t>Сети электроснабжения 6 кВ, КТП-6/0,4 кВ 
для ИЖС в квартале "М" п. Пионерный г. Когалым</t>
  </si>
  <si>
    <t>КЛ-6 кВ от ПС-35/6 кВ №35 до ЦРП-13 
в г. Когалым</t>
  </si>
  <si>
    <t>МО Кондинский район</t>
  </si>
  <si>
    <t>РП 10 кВ №3 
в п. Междуреченский Кондинского района</t>
  </si>
  <si>
    <t>ЛЭП 10 кВ от ПС 110/35/10 кВ "Юмас" до РП №2 в п. Междуреченский Кондинского района</t>
  </si>
  <si>
    <t>ВЛ 35 кВ от Луговой-Красный Яр-Шугур с ПС 35/10 кВ в п.Шугур и ПС 35/0,4 кВ Красный Яр с ответвлением на п.Карым с ПС 35/0,4 кВ в п.Карым</t>
  </si>
  <si>
    <t>Сети электроснабжения 10-0,4 кВ, КТП-10/0,4 кВ 
в п.г.т. Кондинское Кондинского района</t>
  </si>
  <si>
    <t>Сети электроснабжения 10-0,4 кВ, КТП-10/0,4 кВ 
в г.п. Мортка Кондинского района</t>
  </si>
  <si>
    <t>Сети электроснабжения 10-0,4 кВ, КТП-10/0,4 кВ 
в п.г.т. Междуреченский Кондинского района</t>
  </si>
  <si>
    <t>Сети электроснабжения 6 кВ от ПС 110/35/6 «Сухой Бор», КТП-6/0,4 кВ 
в п. Мулымья Кондинского района</t>
  </si>
  <si>
    <t>ЛЭП-10 кВ от ПС 220/10 кВ «Чеснок» 
до с. Болчары,  КТП-10/0,4 кВ, сети  электроснабжения 0,4 кВ 
в с. Болчары Кондинского района</t>
  </si>
  <si>
    <t>Сети электроснабжения 6-0,4 кВ, КТП-6/0,4 кВ микрорайона и.ж.с. 
в г.п. Куминское Кондинского района</t>
  </si>
  <si>
    <t>ЛЭП-10 кВ от ПС 110/35/10 кВ «Юмас» 
до п. Лиственичный, КТП-10/0,4 кВ, сети электроснабжения 0,4 кВ 
в с. Леуши и п. Лиственичный Кондинского района</t>
  </si>
  <si>
    <t>ЛЭП-10 кВ от ПС 220/10 кВ «Леуши» до п. Ягодный и п. Дальний,  КТП-10/0,4 кВ, сети  электроснабжения 0,4 кВ в п. Ягодный и п. Дальний Кондинского района</t>
  </si>
  <si>
    <t>ЛЭП 35 кВ и ПС "Назарово" в г.п. Мулымья Кондинского района</t>
  </si>
  <si>
    <t>Сети электроснабжения 0,4 кВ с заменой КТП 
в населенных пунктах Мулымья, Назарово, Чантырья и Шаим Кондинского района</t>
  </si>
  <si>
    <t>Сети 10-0,4 кВ для осуществления технологического присоединения потребителей и  объектов Кондинского района</t>
  </si>
  <si>
    <t>перебор по плану</t>
  </si>
  <si>
    <t>Сети электроснабжения 0,4 кВ 
по ул. Комбинатская 
в п.г.т. Междуреченский Кондинского района</t>
  </si>
  <si>
    <t>Сети электроснабжения 0,4 кВ, КТП 6/0,4 кВ  
н.п Ушья</t>
  </si>
  <si>
    <t>ЛЭП 6 кВ от ПС 35/6 кВ "Назарово" до н.п. Ушья, Назарово,  Чантырья, Шаим Кондинского района</t>
  </si>
  <si>
    <t>Сети электроснабжения 10-0,4 кВ, КТП-10/0,4 кВ 
в д. Старый Катыш Кондинского района.</t>
  </si>
  <si>
    <t>Сети электроснабжения 10-0,4 кВ, ТП-10/0,4 кВ 
в с. Ямки и д. Юмас Кондинского района.</t>
  </si>
  <si>
    <t>КТП 10/0,4 кВ (6 шт.)
в пгт. Кондинское Кондинского района</t>
  </si>
  <si>
    <t>ИТОГО по МО Кондинский район</t>
  </si>
  <si>
    <t>МО Ханты-Мансийский район</t>
  </si>
  <si>
    <t>ЛЭП 20 кВ от ПС № 258 с КТП 6/20 кВ  
в Сыньеганском н.м.р. до КТП 20/10 кВ 
в н.п. Пырьях. ЛЭП 10 кВ от н.п. Пырьях 
до н.п. Кышик и Нялино</t>
  </si>
  <si>
    <t>ЛЭП 10 кВ с переходом через р. Обь 
для электроснабжения п. Кирпичный Ханты-Мансийского района</t>
  </si>
  <si>
    <t>ЛЭП-6 кВ и КТП 6/0,4 кВ 
для электроснабжения с. Зенково Ханты-Мансийского района</t>
  </si>
  <si>
    <t>ЛЭП-0,4 кВ 
в с.Зенково Ханты-Мансийского района</t>
  </si>
  <si>
    <t>ЛЭП-10 кВ, КТП-10/0,4 кВ 
для электроснабжения д. Чембакчина Ханты-Мансийского района</t>
  </si>
  <si>
    <t>Сети электроснабжения 10-0,4 кВ 
для осуществления технологического присоединения потребителей Ханты-Мансийского района</t>
  </si>
  <si>
    <t>ИТОГО по МО г. Ханты-Мансийский район</t>
  </si>
  <si>
    <t>МО Октябрьский район</t>
  </si>
  <si>
    <t>ЛЭП 20 кВ Игрим-Н. Нарыкары</t>
  </si>
  <si>
    <t>Сети электроснабжения 20-0,4 кВ, КТП-20/0,4 кВ  
в д. Нижние Нарыкары Октябрьского района</t>
  </si>
  <si>
    <t>Централизованное электроснабжение 
с. Большой Атлым Октябрьского района</t>
  </si>
  <si>
    <t>ИТОГО по МО Октябрьский район</t>
  </si>
  <si>
    <t>МО г. Югорск</t>
  </si>
  <si>
    <t>Сети электроснабжения 10 кВ от ПС 110/10 кВ «Геологическая» в г. Югорск</t>
  </si>
  <si>
    <t>Комплектные трансформаторные подстанции 10/0,4 кВ 
в г. Югорск</t>
  </si>
  <si>
    <t>Сети электроснабжения зеленой зоны 10-0,4 кВ, КТП-10/0,4 кВ 
г. Югорск</t>
  </si>
  <si>
    <t>новые</t>
  </si>
  <si>
    <t>Сети электроснабжения 0,4 и 6-20 кВ 
для технологического присоединения потребителей г. Югорск</t>
  </si>
  <si>
    <t>Сети электроснабжения 14 микрорайона "Снегири" г.Югорск</t>
  </si>
  <si>
    <t>ИТОГО по МО г. Югорск</t>
  </si>
  <si>
    <t>МО Советский район</t>
  </si>
  <si>
    <t>Сети электроснабжения 10-0,4 кВ, КТП-10/0,4 кВ 
в центральной части п. Зеленоборск Советского района</t>
  </si>
  <si>
    <t>Сети электроснабжения 10-0,4 кВ, КТП-10/0,4 кВ 
в п. Малиновский Советского района</t>
  </si>
  <si>
    <t>Сети электроснабжения 10-0,4 кВ, КТП-10/0,4 кВ 
в п. Пионерский Советского района</t>
  </si>
  <si>
    <t>Сети электроснабжения 10-0,4 кВ в г. Советский</t>
  </si>
  <si>
    <t>Комплектные трансформаторные подстанции 10/0,4 кВ 
в г. Советский</t>
  </si>
  <si>
    <t>Сети электроснабжения 10-0,4 кВ  с ТП 10/0,4кВ 
в п. Агириш</t>
  </si>
  <si>
    <t xml:space="preserve">Сети электроснабжения 10-0,4кВ, КТП 10/0,4 кВ 
с монтажом АИИСКУЭ 3 уровня в г.Советский </t>
  </si>
  <si>
    <t>Сети электроснабжения 10/0,4кВ, КТП-10/0,4 кВ  
с монтажом АИИСКУЭ 3 уровня 
в п.Алябьевский Советского района</t>
  </si>
  <si>
    <t>Сети электроснабжения 10/0,4кВ, КТП-10/0,4 кВ 
с монтажом АИИСКУЭ 3 уровня 
в п.Коммунистический Советского района</t>
  </si>
  <si>
    <t>Сети электроснабжения 10-0,4 кВ, КТП-10/0,4 кВ 
в п. Юбилейный Советского района</t>
  </si>
  <si>
    <t>Сети электроснабжения 0,4 и 6-20 кВ для технологического присоединения потребителей Советского района</t>
  </si>
  <si>
    <t>Сети электроснабжения 0,4 кВ по ул. Гагарина  
в п. Алябьевский Советского района</t>
  </si>
  <si>
    <t>Сети электроснабжения 0,4 кВ по ул. Молодежная и ул. Терешковой 
в п. Коммунистический Советского района</t>
  </si>
  <si>
    <t>БКТП 10/0,4 кВ по ул. Мичурина 
в г.Советский</t>
  </si>
  <si>
    <t>ИТОГО по МО Советский район</t>
  </si>
  <si>
    <t>МО г. Сургут</t>
  </si>
  <si>
    <t>Сети электроснабжения 10 кВ 
от ПС "Пионерная-2" г. Сургут</t>
  </si>
  <si>
    <t>ИТОГО по МО г. Сургут</t>
  </si>
  <si>
    <t>РДГ п. Горный Сургутского района</t>
  </si>
  <si>
    <t>Прочее строительство, в т.ч.</t>
  </si>
  <si>
    <t>Производственная база электрических сетей ОАО "ЮРЭСК" 
в п.г.т. Междуреченский Кондинского района</t>
  </si>
  <si>
    <t>АИИС КУЭ 3 уровня на распределительных сетях по многоквартирнорму фонду 
в г. Югорск (1 этап)</t>
  </si>
  <si>
    <t>АИИС КУЭ 3 уровня на распределительных сетях по многоквартирнорму фонду 
г. Советский и Советского района</t>
  </si>
  <si>
    <t>АИИС КУЭ 3 уровня на распределительных сетях по многоквартирнорму фонду 
в п. Пионерский Советского района</t>
  </si>
  <si>
    <t>АИИС КУЭ 3 уровня на распределительных сетях по многоквартирнорму фонду 
в п. Малиновский Советского района</t>
  </si>
  <si>
    <t>АИИС КУЭ 3 уровня на распределительных сетях по многоквартирнорму фонду 
в п. Зеленоборск Советского района</t>
  </si>
  <si>
    <t xml:space="preserve">Производственно-диспетчерский пункт электрических сетей ОАО "ЮРЭСК"
в п. Луговой Кондинского района </t>
  </si>
  <si>
    <t>Производственно-диспетчерский пункт электрических сетей ОАО «ЮРЭСК» 
в с. Болчары Кондинского района</t>
  </si>
  <si>
    <t>Производственно-диспетчерский пункт электрических сетей ОАО «ЮРЭСК» 
в п.г.т. Куминский Кондинского района</t>
  </si>
  <si>
    <t>Производственно-диспетчерский пункт электрических сетей ОАО «ЮРЭСК» 
в п.г.т. Кондинское Кондинского района</t>
  </si>
  <si>
    <t>Производственно-диспетчерский пункт электрических сетей ОАО «ЮРЭСК» 
в п.г.т. Мортка Кондинского района</t>
  </si>
  <si>
    <t>Производственно-диспетчерский пункт электрических сетей ОАО «ЮРЭСК» 
в д. Ушья Кондинского района</t>
  </si>
  <si>
    <t>Приобретение основных средств, в т.ч.</t>
  </si>
  <si>
    <t>Приобретение   средств вычислительной и оргтехники, оборудования системы связи и безопасности</t>
  </si>
  <si>
    <t>Приобретение спецтехники и автотранспорта</t>
  </si>
  <si>
    <t>Разработка схем развития электрических сетей 6-10-35 кВ по н.п. ХМАО-Югры</t>
  </si>
  <si>
    <t>Приобретение здания под размещение ЦУС и офисных помещений</t>
  </si>
  <si>
    <t>Приобретение электросетевого имущества</t>
  </si>
  <si>
    <t>Приобретение оборудования, не входящего в смету строек</t>
  </si>
  <si>
    <t>Приложение 2 к приказу</t>
  </si>
  <si>
    <t>Планируемый ввод объектов по инвестиционной программе ОАО "ЮРЭСК" (по централизованной зоне)  на 2013-2017 годы</t>
  </si>
  <si>
    <t>№ п/п</t>
  </si>
  <si>
    <t>Проектная мощность/
протяженность сетей</t>
  </si>
  <si>
    <t>год 
начала 
сроительства</t>
  </si>
  <si>
    <t>год 
окончания 
строительства</t>
  </si>
  <si>
    <t>Полная 
стоимость 
строительства</t>
  </si>
  <si>
    <t>Ввод основных средств в натуральном  выражении</t>
  </si>
  <si>
    <t>Ввод основных средств в стоимостном выражении</t>
  </si>
  <si>
    <t>2013 год</t>
  </si>
  <si>
    <t>2014 год</t>
  </si>
  <si>
    <t>2015 год</t>
  </si>
  <si>
    <t>2016 год</t>
  </si>
  <si>
    <t>2017 год</t>
  </si>
  <si>
    <t>ИТОГО</t>
  </si>
  <si>
    <t>1 квартал</t>
  </si>
  <si>
    <t>2 квартал</t>
  </si>
  <si>
    <t>3 квартал</t>
  </si>
  <si>
    <t>4 квартал</t>
  </si>
  <si>
    <t>млн.руб.</t>
  </si>
  <si>
    <t>Всего 
по году</t>
  </si>
  <si>
    <t>от 30.09.2013 г. № 106-П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</si>
</sst>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3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00_р_._-;\-* #,##0.00000_р_._-;_-* &quot;-&quot;??_р_._-;_-@_-"/>
    <numFmt numFmtId="165" formatCode="0.0%"/>
    <numFmt numFmtId="166" formatCode="0.0%_);\(0.0%\)"/>
    <numFmt numFmtId="167" formatCode="#,##0_);[Red]\(#,##0\)"/>
    <numFmt numFmtId="168" formatCode="#,##0;\(#,##0\)"/>
    <numFmt numFmtId="169" formatCode="_-* #,##0.00\ _$_-;\-* #,##0.00\ _$_-;_-* &quot;-&quot;??\ _$_-;_-@_-"/>
    <numFmt numFmtId="170" formatCode="#.##0\.00"/>
    <numFmt numFmtId="171" formatCode="#\.00"/>
    <numFmt numFmtId="172" formatCode="\$#\.00"/>
    <numFmt numFmtId="173" formatCode="#\."/>
    <numFmt numFmtId="174" formatCode="General_)"/>
    <numFmt numFmtId="175" formatCode="_-* #,##0&quot;đ.&quot;_-;\-* #,##0&quot;đ.&quot;_-;_-* &quot;-&quot;&quot;đ.&quot;_-;_-@_-"/>
    <numFmt numFmtId="176" formatCode="_-* #,##0.00&quot;đ.&quot;_-;\-* #,##0.00&quot;đ.&quot;_-;_-* &quot;-&quot;??&quot;đ.&quot;_-;_-@_-"/>
    <numFmt numFmtId="177" formatCode="&quot;$&quot;#,##0_);[Red]\(&quot;$&quot;#,##0\)"/>
    <numFmt numFmtId="178" formatCode="\$#,##0\ ;\(\$#,##0\)"/>
    <numFmt numFmtId="179" formatCode="#,##0.000[$р.-419];\-#,##0.000[$р.-419]"/>
    <numFmt numFmtId="180" formatCode="_-* #,##0.0\ _$_-;\-* #,##0.0\ _$_-;_-* &quot;-&quot;??\ _$_-;_-@_-"/>
    <numFmt numFmtId="181" formatCode="_-* #,##0.00[$€-1]_-;\-* #,##0.00[$€-1]_-;_-* &quot;-&quot;??[$€-1]_-"/>
    <numFmt numFmtId="182" formatCode="0.0"/>
    <numFmt numFmtId="183" formatCode="#,##0.0_);\(#,##0.0\)"/>
    <numFmt numFmtId="184" formatCode="#,##0_ ;[Red]\-#,##0\ "/>
    <numFmt numFmtId="185" formatCode="#,##0_);[Blue]\(#,##0\)"/>
    <numFmt numFmtId="186" formatCode="_-* #,##0_-;\-* #,##0_-;_-* &quot;-&quot;_-;_-@_-"/>
    <numFmt numFmtId="187" formatCode="_-* #,##0.00_-;\-* #,##0.00_-;_-* &quot;-&quot;??_-;_-@_-"/>
    <numFmt numFmtId="188" formatCode="#,##0__\ \ \ \ "/>
    <numFmt numFmtId="189" formatCode="_-&quot;£&quot;* #,##0_-;\-&quot;£&quot;* #,##0_-;_-&quot;£&quot;* &quot;-&quot;_-;_-@_-"/>
    <numFmt numFmtId="190" formatCode="_-&quot;£&quot;* #,##0.00_-;\-&quot;£&quot;* #,##0.00_-;_-&quot;£&quot;* &quot;-&quot;??_-;_-@_-"/>
    <numFmt numFmtId="191" formatCode="#,##0.00&quot;т.р.&quot;;\-#,##0.00&quot;т.р.&quot;"/>
    <numFmt numFmtId="192" formatCode="#,##0.0;[Red]#,##0.0"/>
    <numFmt numFmtId="193" formatCode="_-* #,##0_đ_._-;\-* #,##0_đ_._-;_-* &quot;-&quot;_đ_._-;_-@_-"/>
    <numFmt numFmtId="194" formatCode="_-* #,##0.00_đ_._-;\-* #,##0.00_đ_._-;_-* &quot;-&quot;??_đ_._-;_-@_-"/>
    <numFmt numFmtId="195" formatCode="\(#,##0.0\)"/>
    <numFmt numFmtId="196" formatCode="#,##0\ &quot;?.&quot;;\-#,##0\ &quot;?.&quot;"/>
    <numFmt numFmtId="197" formatCode="#,##0______;;&quot;------------      &quot;"/>
    <numFmt numFmtId="198" formatCode="#,##0.000_ ;\-#,##0.000\ "/>
    <numFmt numFmtId="199" formatCode="#,##0.00_ ;[Red]\-#,##0.00\ "/>
    <numFmt numFmtId="200" formatCode="_(&quot;р.&quot;* #,##0.00_);_(&quot;р.&quot;* \(#,##0.00\);_(&quot;р.&quot;* &quot;-&quot;??_);_(@_)"/>
    <numFmt numFmtId="201" formatCode="#,##0.000"/>
    <numFmt numFmtId="202" formatCode="0.000"/>
    <numFmt numFmtId="203" formatCode="_-* #,##0\ _р_._-;\-* #,##0\ _р_._-;_-* &quot;-&quot;\ _р_._-;_-@_-"/>
    <numFmt numFmtId="204" formatCode="_-* #,##0.00\ _р_._-;\-* #,##0.00\ _р_._-;_-* &quot;-&quot;??\ _р_._-;_-@_-"/>
    <numFmt numFmtId="205" formatCode="* #,##0;* \-#,##0;* &quot;-&quot;;@"/>
    <numFmt numFmtId="206" formatCode="_(* #,##0_);_(* \(#,##0\);_(* &quot;-&quot;_);_(@_)"/>
    <numFmt numFmtId="207" formatCode="_(* #,##0.00_);_(* \(#,##0.00\);_(* &quot;-&quot;??_);_(@_)"/>
    <numFmt numFmtId="208" formatCode="* #,##0.00;* \-#,##0.00;* &quot;-&quot;??;@"/>
    <numFmt numFmtId="209" formatCode="_-* #,##0\ _$_-;\-* #,##0\ _$_-;_-* &quot;-&quot;\ _$_-;_-@_-"/>
    <numFmt numFmtId="210" formatCode="#,##0.00_ ;\-#,##0.00\ "/>
    <numFmt numFmtId="211" formatCode="#,##0.0"/>
    <numFmt numFmtId="212" formatCode="%#\.00"/>
  </numFmts>
  <fonts count="14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Helv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0"/>
      <name val="Arial Cyr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b/>
      <i/>
      <sz val="8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8"/>
      <name val="Arial"/>
      <family val="2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b/>
      <u/>
      <sz val="9"/>
      <color rgb="FF0000FF"/>
      <name val="Tahoma"/>
      <family val="2"/>
      <charset val="204"/>
    </font>
    <font>
      <sz val="14"/>
      <name val="Arial Cyr"/>
      <family val="2"/>
      <charset val="204"/>
    </font>
    <font>
      <b/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62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10"/>
        <bgColor indexed="60"/>
      </patternFill>
    </fill>
    <fill>
      <patternFill patternType="solid">
        <fgColor indexed="26"/>
        <bgColor indexed="9"/>
      </patternFill>
    </fill>
    <fill>
      <patternFill patternType="solid">
        <fgColor indexed="11"/>
        <bgColor indexed="49"/>
      </patternFill>
    </fill>
    <fill>
      <patternFill patternType="solid">
        <fgColor indexed="55"/>
        <bgColor indexed="23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041">
    <xf numFmtId="0" fontId="0" fillId="0" borderId="0"/>
    <xf numFmtId="0" fontId="2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5" fillId="0" borderId="0"/>
    <xf numFmtId="165" fontId="16" fillId="0" borderId="0">
      <alignment vertical="top"/>
    </xf>
    <xf numFmtId="165" fontId="17" fillId="0" borderId="0">
      <alignment vertical="top"/>
    </xf>
    <xf numFmtId="166" fontId="17" fillId="4" borderId="0">
      <alignment vertical="top"/>
    </xf>
    <xf numFmtId="165" fontId="17" fillId="5" borderId="0">
      <alignment vertical="top"/>
    </xf>
    <xf numFmtId="40" fontId="18" fillId="0" borderId="0" applyFont="0" applyFill="0" applyBorder="0" applyAlignment="0" applyProtection="0"/>
    <xf numFmtId="0" fontId="19" fillId="0" borderId="0"/>
    <xf numFmtId="0" fontId="20" fillId="0" borderId="0"/>
    <xf numFmtId="167" fontId="16" fillId="0" borderId="0">
      <alignment vertical="top"/>
    </xf>
    <xf numFmtId="167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167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167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167" fontId="16" fillId="0" borderId="0">
      <alignment vertical="top"/>
    </xf>
    <xf numFmtId="167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167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167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168" fontId="15" fillId="6" borderId="27">
      <alignment wrapText="1"/>
      <protection locked="0"/>
    </xf>
    <xf numFmtId="0" fontId="1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13" fillId="0" borderId="0"/>
    <xf numFmtId="0" fontId="13" fillId="0" borderId="0"/>
    <xf numFmtId="167" fontId="16" fillId="0" borderId="0">
      <alignment vertical="top"/>
    </xf>
    <xf numFmtId="167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167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167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0" fontId="13" fillId="0" borderId="0"/>
    <xf numFmtId="0" fontId="13" fillId="0" borderId="0"/>
    <xf numFmtId="0" fontId="20" fillId="0" borderId="0"/>
    <xf numFmtId="0" fontId="20" fillId="0" borderId="0"/>
    <xf numFmtId="167" fontId="16" fillId="0" borderId="0">
      <alignment vertical="top"/>
    </xf>
    <xf numFmtId="167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167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167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167" fontId="16" fillId="0" borderId="0">
      <alignment vertical="top"/>
    </xf>
    <xf numFmtId="167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167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167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167" fontId="16" fillId="0" borderId="0">
      <alignment vertical="top"/>
    </xf>
    <xf numFmtId="167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167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167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0" fontId="20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13" fillId="0" borderId="0"/>
    <xf numFmtId="0" fontId="13" fillId="0" borderId="0"/>
    <xf numFmtId="0" fontId="22" fillId="0" borderId="0"/>
    <xf numFmtId="0" fontId="20" fillId="0" borderId="0"/>
    <xf numFmtId="169" fontId="22" fillId="0" borderId="0" applyFont="0" applyFill="0" applyBorder="0" applyAlignment="0" applyProtection="0"/>
    <xf numFmtId="170" fontId="23" fillId="0" borderId="0">
      <protection locked="0"/>
    </xf>
    <xf numFmtId="171" fontId="23" fillId="0" borderId="0">
      <protection locked="0"/>
    </xf>
    <xf numFmtId="170" fontId="23" fillId="0" borderId="0">
      <protection locked="0"/>
    </xf>
    <xf numFmtId="171" fontId="23" fillId="0" borderId="0">
      <protection locked="0"/>
    </xf>
    <xf numFmtId="172" fontId="23" fillId="0" borderId="0">
      <protection locked="0"/>
    </xf>
    <xf numFmtId="173" fontId="23" fillId="0" borderId="28">
      <protection locked="0"/>
    </xf>
    <xf numFmtId="173" fontId="24" fillId="0" borderId="0">
      <protection locked="0"/>
    </xf>
    <xf numFmtId="173" fontId="24" fillId="0" borderId="0">
      <protection locked="0"/>
    </xf>
    <xf numFmtId="173" fontId="23" fillId="0" borderId="28">
      <protection locked="0"/>
    </xf>
    <xf numFmtId="0" fontId="25" fillId="7" borderId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1" fillId="0" borderId="0"/>
    <xf numFmtId="174" fontId="29" fillId="0" borderId="29">
      <protection locked="0"/>
    </xf>
    <xf numFmtId="175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30" fillId="9" borderId="0" applyNumberFormat="0" applyBorder="0" applyAlignment="0" applyProtection="0"/>
    <xf numFmtId="10" fontId="31" fillId="0" borderId="0" applyNumberFormat="0" applyFill="0" applyBorder="0" applyAlignment="0"/>
    <xf numFmtId="0" fontId="32" fillId="0" borderId="0"/>
    <xf numFmtId="0" fontId="33" fillId="26" borderId="30" applyNumberFormat="0" applyAlignment="0" applyProtection="0"/>
    <xf numFmtId="0" fontId="34" fillId="27" borderId="31" applyNumberFormat="0" applyAlignment="0" applyProtection="0"/>
    <xf numFmtId="0" fontId="35" fillId="0" borderId="21">
      <alignment horizontal="left" vertical="center"/>
    </xf>
    <xf numFmtId="41" fontId="15" fillId="0" borderId="0" applyFont="0" applyFill="0" applyBorder="0" applyAlignment="0" applyProtection="0"/>
    <xf numFmtId="0" fontId="36" fillId="0" borderId="0" applyFont="0" applyFill="0" applyBorder="0" applyAlignment="0" applyProtection="0">
      <alignment horizontal="right"/>
    </xf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>
      <alignment horizontal="right"/>
    </xf>
    <xf numFmtId="0" fontId="36" fillId="0" borderId="0" applyFont="0" applyFill="0" applyBorder="0" applyAlignment="0" applyProtection="0"/>
    <xf numFmtId="43" fontId="15" fillId="0" borderId="0" applyFont="0" applyFill="0" applyBorder="0" applyAlignment="0" applyProtection="0"/>
    <xf numFmtId="3" fontId="37" fillId="0" borderId="0" applyFont="0" applyFill="0" applyBorder="0" applyAlignment="0" applyProtection="0"/>
    <xf numFmtId="174" fontId="38" fillId="28" borderId="29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36" fillId="0" borderId="0" applyFont="0" applyFill="0" applyBorder="0" applyAlignment="0" applyProtection="0">
      <alignment horizontal="right"/>
    </xf>
    <xf numFmtId="0" fontId="36" fillId="0" borderId="0" applyFont="0" applyFill="0" applyBorder="0" applyAlignment="0" applyProtection="0">
      <alignment horizontal="right"/>
    </xf>
    <xf numFmtId="44" fontId="22" fillId="0" borderId="0" applyFont="0" applyFill="0" applyBorder="0" applyAlignment="0" applyProtection="0"/>
    <xf numFmtId="178" fontId="37" fillId="0" borderId="0" applyFont="0" applyFill="0" applyBorder="0" applyAlignment="0" applyProtection="0"/>
    <xf numFmtId="0" fontId="36" fillId="0" borderId="0" applyFill="0" applyBorder="0" applyProtection="0">
      <alignment vertical="center"/>
    </xf>
    <xf numFmtId="0" fontId="37" fillId="0" borderId="0" applyFont="0" applyFill="0" applyBorder="0" applyAlignment="0" applyProtection="0"/>
    <xf numFmtId="0" fontId="36" fillId="0" borderId="0" applyFont="0" applyFill="0" applyBorder="0" applyAlignment="0" applyProtection="0"/>
    <xf numFmtId="14" fontId="39" fillId="0" borderId="0">
      <alignment vertical="top"/>
    </xf>
    <xf numFmtId="179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36" fillId="0" borderId="32" applyNumberFormat="0" applyFont="0" applyFill="0" applyAlignment="0" applyProtection="0"/>
    <xf numFmtId="0" fontId="40" fillId="0" borderId="0" applyNumberFormat="0" applyFill="0" applyBorder="0" applyAlignment="0" applyProtection="0"/>
    <xf numFmtId="167" fontId="41" fillId="0" borderId="0">
      <alignment vertical="top"/>
    </xf>
    <xf numFmtId="167" fontId="41" fillId="0" borderId="0">
      <alignment vertical="top"/>
    </xf>
    <xf numFmtId="38" fontId="41" fillId="0" borderId="0">
      <alignment vertical="top"/>
    </xf>
    <xf numFmtId="181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37" fontId="15" fillId="0" borderId="0"/>
    <xf numFmtId="0" fontId="42" fillId="0" borderId="0" applyNumberFormat="0" applyFill="0" applyBorder="0" applyAlignment="0" applyProtection="0"/>
    <xf numFmtId="182" fontId="43" fillId="0" borderId="0" applyFill="0" applyBorder="0" applyAlignment="0" applyProtection="0"/>
    <xf numFmtId="182" fontId="16" fillId="0" borderId="0" applyFill="0" applyBorder="0" applyAlignment="0" applyProtection="0"/>
    <xf numFmtId="182" fontId="44" fillId="0" borderId="0" applyFill="0" applyBorder="0" applyAlignment="0" applyProtection="0"/>
    <xf numFmtId="182" fontId="45" fillId="0" borderId="0" applyFill="0" applyBorder="0" applyAlignment="0" applyProtection="0"/>
    <xf numFmtId="182" fontId="46" fillId="0" borderId="0" applyFill="0" applyBorder="0" applyAlignment="0" applyProtection="0"/>
    <xf numFmtId="182" fontId="47" fillId="0" borderId="0" applyFill="0" applyBorder="0" applyAlignment="0" applyProtection="0"/>
    <xf numFmtId="182" fontId="48" fillId="0" borderId="0" applyFill="0" applyBorder="0" applyAlignment="0" applyProtection="0"/>
    <xf numFmtId="2" fontId="37" fillId="0" borderId="0" applyFont="0" applyFill="0" applyBorder="0" applyAlignment="0" applyProtection="0"/>
    <xf numFmtId="0" fontId="49" fillId="0" borderId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0" applyFill="0" applyBorder="0" applyProtection="0">
      <alignment horizontal="left"/>
    </xf>
    <xf numFmtId="0" fontId="52" fillId="10" borderId="0" applyNumberFormat="0" applyBorder="0" applyAlignment="0" applyProtection="0"/>
    <xf numFmtId="165" fontId="53" fillId="5" borderId="21" applyNumberFormat="0" applyFont="0" applyBorder="0" applyAlignment="0" applyProtection="0"/>
    <xf numFmtId="0" fontId="36" fillId="0" borderId="0" applyFont="0" applyFill="0" applyBorder="0" applyAlignment="0" applyProtection="0">
      <alignment horizontal="right"/>
    </xf>
    <xf numFmtId="183" fontId="54" fillId="5" borderId="0" applyNumberFormat="0" applyFont="0" applyAlignment="0"/>
    <xf numFmtId="0" fontId="55" fillId="0" borderId="0" applyProtection="0">
      <alignment horizontal="right"/>
    </xf>
    <xf numFmtId="0" fontId="56" fillId="0" borderId="0">
      <alignment vertical="top"/>
    </xf>
    <xf numFmtId="0" fontId="57" fillId="0" borderId="33" applyNumberFormat="0" applyFill="0" applyAlignment="0" applyProtection="0"/>
    <xf numFmtId="0" fontId="58" fillId="0" borderId="34" applyNumberFormat="0" applyFill="0" applyAlignment="0" applyProtection="0"/>
    <xf numFmtId="0" fontId="59" fillId="0" borderId="35" applyNumberFormat="0" applyFill="0" applyAlignment="0" applyProtection="0"/>
    <xf numFmtId="0" fontId="59" fillId="0" borderId="0" applyNumberFormat="0" applyFill="0" applyBorder="0" applyAlignment="0" applyProtection="0"/>
    <xf numFmtId="2" fontId="60" fillId="29" borderId="0" applyAlignment="0">
      <alignment horizontal="right"/>
      <protection locked="0"/>
    </xf>
    <xf numFmtId="167" fontId="61" fillId="0" borderId="0">
      <alignment vertical="top"/>
    </xf>
    <xf numFmtId="167" fontId="61" fillId="0" borderId="0">
      <alignment vertical="top"/>
    </xf>
    <xf numFmtId="38" fontId="61" fillId="0" borderId="0">
      <alignment vertical="top"/>
    </xf>
    <xf numFmtId="0" fontId="62" fillId="0" borderId="0" applyNumberFormat="0" applyFill="0" applyBorder="0" applyAlignment="0" applyProtection="0">
      <alignment vertical="top"/>
      <protection locked="0"/>
    </xf>
    <xf numFmtId="174" fontId="63" fillId="0" borderId="0"/>
    <xf numFmtId="0" fontId="15" fillId="0" borderId="0"/>
    <xf numFmtId="0" fontId="64" fillId="0" borderId="0" applyNumberFormat="0" applyFill="0" applyBorder="0" applyAlignment="0" applyProtection="0">
      <alignment vertical="top"/>
      <protection locked="0"/>
    </xf>
    <xf numFmtId="184" fontId="65" fillId="0" borderId="21">
      <alignment horizontal="center" vertical="center" wrapText="1"/>
    </xf>
    <xf numFmtId="0" fontId="66" fillId="13" borderId="30" applyNumberFormat="0" applyAlignment="0" applyProtection="0"/>
    <xf numFmtId="0" fontId="67" fillId="0" borderId="0" applyFill="0" applyBorder="0" applyProtection="0">
      <alignment vertical="center"/>
    </xf>
    <xf numFmtId="0" fontId="67" fillId="0" borderId="0" applyFill="0" applyBorder="0" applyProtection="0">
      <alignment vertical="center"/>
    </xf>
    <xf numFmtId="0" fontId="67" fillId="0" borderId="0" applyFill="0" applyBorder="0" applyProtection="0">
      <alignment vertical="center"/>
    </xf>
    <xf numFmtId="0" fontId="67" fillId="0" borderId="0" applyFill="0" applyBorder="0" applyProtection="0">
      <alignment vertical="center"/>
    </xf>
    <xf numFmtId="167" fontId="17" fillId="0" borderId="0">
      <alignment vertical="top"/>
    </xf>
    <xf numFmtId="167" fontId="17" fillId="4" borderId="0">
      <alignment vertical="top"/>
    </xf>
    <xf numFmtId="167" fontId="17" fillId="4" borderId="0">
      <alignment vertical="top"/>
    </xf>
    <xf numFmtId="38" fontId="17" fillId="4" borderId="0">
      <alignment vertical="top"/>
    </xf>
    <xf numFmtId="167" fontId="17" fillId="0" borderId="0">
      <alignment vertical="top"/>
    </xf>
    <xf numFmtId="167" fontId="17" fillId="0" borderId="0">
      <alignment vertical="top"/>
    </xf>
    <xf numFmtId="185" fontId="17" fillId="5" borderId="0">
      <alignment vertical="top"/>
    </xf>
    <xf numFmtId="38" fontId="17" fillId="0" borderId="0">
      <alignment vertical="top"/>
    </xf>
    <xf numFmtId="0" fontId="68" fillId="0" borderId="36" applyNumberFormat="0" applyFill="0" applyAlignment="0" applyProtection="0"/>
    <xf numFmtId="186" fontId="69" fillId="0" borderId="0" applyFont="0" applyFill="0" applyBorder="0" applyAlignment="0" applyProtection="0"/>
    <xf numFmtId="187" fontId="69" fillId="0" borderId="0" applyFont="0" applyFill="0" applyBorder="0" applyAlignment="0" applyProtection="0"/>
    <xf numFmtId="186" fontId="69" fillId="0" borderId="0" applyFont="0" applyFill="0" applyBorder="0" applyAlignment="0" applyProtection="0"/>
    <xf numFmtId="187" fontId="69" fillId="0" borderId="0" applyFont="0" applyFill="0" applyBorder="0" applyAlignment="0" applyProtection="0"/>
    <xf numFmtId="188" fontId="70" fillId="0" borderId="21">
      <alignment horizontal="right"/>
      <protection locked="0"/>
    </xf>
    <xf numFmtId="189" fontId="69" fillId="0" borderId="0" applyFont="0" applyFill="0" applyBorder="0" applyAlignment="0" applyProtection="0"/>
    <xf numFmtId="190" fontId="69" fillId="0" borderId="0" applyFont="0" applyFill="0" applyBorder="0" applyAlignment="0" applyProtection="0"/>
    <xf numFmtId="189" fontId="69" fillId="0" borderId="0" applyFont="0" applyFill="0" applyBorder="0" applyAlignment="0" applyProtection="0"/>
    <xf numFmtId="190" fontId="69" fillId="0" borderId="0" applyFont="0" applyFill="0" applyBorder="0" applyAlignment="0" applyProtection="0"/>
    <xf numFmtId="0" fontId="36" fillId="0" borderId="0" applyFont="0" applyFill="0" applyBorder="0" applyAlignment="0" applyProtection="0">
      <alignment horizontal="right"/>
    </xf>
    <xf numFmtId="0" fontId="36" fillId="0" borderId="0" applyFill="0" applyBorder="0" applyProtection="0">
      <alignment vertical="center"/>
    </xf>
    <xf numFmtId="0" fontId="36" fillId="0" borderId="0" applyFont="0" applyFill="0" applyBorder="0" applyAlignment="0" applyProtection="0">
      <alignment horizontal="right"/>
    </xf>
    <xf numFmtId="3" fontId="22" fillId="0" borderId="9" applyFont="0" applyBorder="0">
      <alignment horizontal="center" vertical="center"/>
    </xf>
    <xf numFmtId="0" fontId="71" fillId="30" borderId="0" applyNumberFormat="0" applyBorder="0" applyAlignment="0" applyProtection="0"/>
    <xf numFmtId="0" fontId="25" fillId="0" borderId="37"/>
    <xf numFmtId="0" fontId="72" fillId="0" borderId="0" applyNumberFormat="0" applyFill="0" applyBorder="0" applyAlignment="0" applyProtection="0"/>
    <xf numFmtId="191" fontId="22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>
      <alignment horizontal="right"/>
    </xf>
    <xf numFmtId="0" fontId="22" fillId="0" borderId="0"/>
    <xf numFmtId="0" fontId="74" fillId="0" borderId="0"/>
    <xf numFmtId="0" fontId="36" fillId="0" borderId="0" applyFill="0" applyBorder="0" applyProtection="0">
      <alignment vertical="center"/>
    </xf>
    <xf numFmtId="0" fontId="75" fillId="0" borderId="0"/>
    <xf numFmtId="0" fontId="15" fillId="0" borderId="0"/>
    <xf numFmtId="0" fontId="13" fillId="0" borderId="0"/>
    <xf numFmtId="0" fontId="26" fillId="31" borderId="38" applyNumberFormat="0" applyFont="0" applyAlignment="0" applyProtection="0"/>
    <xf numFmtId="192" fontId="22" fillId="0" borderId="0" applyFont="0" applyAlignment="0">
      <alignment horizontal="center"/>
    </xf>
    <xf numFmtId="193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0" fontId="53" fillId="0" borderId="0"/>
    <xf numFmtId="195" fontId="53" fillId="0" borderId="0" applyFont="0" applyFill="0" applyBorder="0" applyAlignment="0" applyProtection="0"/>
    <xf numFmtId="196" fontId="53" fillId="0" borderId="0" applyFont="0" applyFill="0" applyBorder="0" applyAlignment="0" applyProtection="0"/>
    <xf numFmtId="0" fontId="76" fillId="26" borderId="39" applyNumberFormat="0" applyAlignment="0" applyProtection="0"/>
    <xf numFmtId="1" fontId="77" fillId="0" borderId="0" applyProtection="0">
      <alignment horizontal="right" vertical="center"/>
    </xf>
    <xf numFmtId="49" fontId="78" fillId="0" borderId="12" applyFill="0" applyProtection="0">
      <alignment vertical="center"/>
    </xf>
    <xf numFmtId="9" fontId="15" fillId="0" borderId="0" applyFont="0" applyFill="0" applyBorder="0" applyAlignment="0" applyProtection="0"/>
    <xf numFmtId="0" fontId="36" fillId="0" borderId="0" applyFill="0" applyBorder="0" applyProtection="0">
      <alignment vertical="center"/>
    </xf>
    <xf numFmtId="37" fontId="79" fillId="6" borderId="40"/>
    <xf numFmtId="37" fontId="79" fillId="6" borderId="40"/>
    <xf numFmtId="0" fontId="80" fillId="0" borderId="0" applyNumberFormat="0">
      <alignment horizontal="left"/>
    </xf>
    <xf numFmtId="197" fontId="81" fillId="0" borderId="41" applyBorder="0">
      <alignment horizontal="right"/>
      <protection locked="0"/>
    </xf>
    <xf numFmtId="49" fontId="82" fillId="0" borderId="21" applyNumberFormat="0">
      <alignment horizontal="left" vertical="center"/>
    </xf>
    <xf numFmtId="0" fontId="83" fillId="0" borderId="0">
      <alignment horizontal="right" vertical="center"/>
    </xf>
    <xf numFmtId="0" fontId="84" fillId="0" borderId="0">
      <alignment horizontal="left" vertical="center"/>
    </xf>
    <xf numFmtId="0" fontId="85" fillId="0" borderId="0">
      <alignment horizontal="left" vertical="top"/>
    </xf>
    <xf numFmtId="0" fontId="85" fillId="0" borderId="0">
      <alignment horizontal="center" vertical="center"/>
    </xf>
    <xf numFmtId="0" fontId="85" fillId="0" borderId="0">
      <alignment horizontal="center" vertical="center"/>
    </xf>
    <xf numFmtId="0" fontId="85" fillId="0" borderId="0">
      <alignment horizontal="center" vertical="center"/>
    </xf>
    <xf numFmtId="0" fontId="85" fillId="0" borderId="0">
      <alignment horizontal="left" vertical="center"/>
    </xf>
    <xf numFmtId="0" fontId="85" fillId="0" borderId="0">
      <alignment horizontal="right" vertical="center"/>
    </xf>
    <xf numFmtId="0" fontId="85" fillId="0" borderId="0">
      <alignment horizontal="center" vertical="center"/>
    </xf>
    <xf numFmtId="0" fontId="85" fillId="0" borderId="0">
      <alignment horizontal="left" vertical="top"/>
    </xf>
    <xf numFmtId="0" fontId="85" fillId="0" borderId="0">
      <alignment horizontal="right" vertical="center"/>
    </xf>
    <xf numFmtId="0" fontId="85" fillId="0" borderId="0">
      <alignment horizontal="right" vertical="top"/>
    </xf>
    <xf numFmtId="0" fontId="85" fillId="0" borderId="0">
      <alignment horizontal="left" vertical="center"/>
    </xf>
    <xf numFmtId="0" fontId="85" fillId="0" borderId="0">
      <alignment horizontal="left" vertical="top"/>
    </xf>
    <xf numFmtId="0" fontId="85" fillId="0" borderId="0">
      <alignment horizontal="left" vertical="top"/>
    </xf>
    <xf numFmtId="0" fontId="86" fillId="0" borderId="0">
      <alignment horizontal="center" vertical="center"/>
    </xf>
    <xf numFmtId="0" fontId="85" fillId="0" borderId="0">
      <alignment horizontal="center" vertical="top"/>
    </xf>
    <xf numFmtId="0" fontId="87" fillId="0" borderId="0">
      <alignment horizontal="left" vertical="top"/>
    </xf>
    <xf numFmtId="0" fontId="85" fillId="0" borderId="0">
      <alignment horizontal="left" vertical="top"/>
    </xf>
    <xf numFmtId="0" fontId="87" fillId="0" borderId="0">
      <alignment horizontal="left" vertical="center"/>
    </xf>
    <xf numFmtId="0" fontId="87" fillId="0" borderId="0">
      <alignment horizontal="left" vertical="top"/>
    </xf>
    <xf numFmtId="0" fontId="88" fillId="0" borderId="42">
      <alignment vertical="center"/>
    </xf>
    <xf numFmtId="4" fontId="89" fillId="6" borderId="39" applyNumberFormat="0" applyProtection="0">
      <alignment vertical="center"/>
    </xf>
    <xf numFmtId="4" fontId="90" fillId="6" borderId="39" applyNumberFormat="0" applyProtection="0">
      <alignment vertical="center"/>
    </xf>
    <xf numFmtId="4" fontId="89" fillId="6" borderId="39" applyNumberFormat="0" applyProtection="0">
      <alignment horizontal="left" vertical="center" indent="1"/>
    </xf>
    <xf numFmtId="4" fontId="89" fillId="6" borderId="39" applyNumberFormat="0" applyProtection="0">
      <alignment horizontal="left" vertical="center" indent="1"/>
    </xf>
    <xf numFmtId="0" fontId="15" fillId="32" borderId="39" applyNumberFormat="0" applyProtection="0">
      <alignment horizontal="left" vertical="center" indent="1"/>
    </xf>
    <xf numFmtId="4" fontId="89" fillId="2" borderId="39" applyNumberFormat="0" applyProtection="0">
      <alignment horizontal="right" vertical="center"/>
    </xf>
    <xf numFmtId="4" fontId="89" fillId="33" borderId="39" applyNumberFormat="0" applyProtection="0">
      <alignment horizontal="right" vertical="center"/>
    </xf>
    <xf numFmtId="4" fontId="89" fillId="34" borderId="39" applyNumberFormat="0" applyProtection="0">
      <alignment horizontal="right" vertical="center"/>
    </xf>
    <xf numFmtId="4" fontId="89" fillId="35" borderId="39" applyNumberFormat="0" applyProtection="0">
      <alignment horizontal="right" vertical="center"/>
    </xf>
    <xf numFmtId="4" fontId="89" fillId="36" borderId="39" applyNumberFormat="0" applyProtection="0">
      <alignment horizontal="right" vertical="center"/>
    </xf>
    <xf numFmtId="4" fontId="89" fillId="37" borderId="39" applyNumberFormat="0" applyProtection="0">
      <alignment horizontal="right" vertical="center"/>
    </xf>
    <xf numFmtId="4" fontId="89" fillId="38" borderId="39" applyNumberFormat="0" applyProtection="0">
      <alignment horizontal="right" vertical="center"/>
    </xf>
    <xf numFmtId="4" fontId="89" fillId="39" borderId="39" applyNumberFormat="0" applyProtection="0">
      <alignment horizontal="right" vertical="center"/>
    </xf>
    <xf numFmtId="4" fontId="89" fillId="40" borderId="39" applyNumberFormat="0" applyProtection="0">
      <alignment horizontal="right" vertical="center"/>
    </xf>
    <xf numFmtId="4" fontId="91" fillId="41" borderId="39" applyNumberFormat="0" applyProtection="0">
      <alignment horizontal="left" vertical="center" indent="1"/>
    </xf>
    <xf numFmtId="4" fontId="89" fillId="42" borderId="43" applyNumberFormat="0" applyProtection="0">
      <alignment horizontal="left" vertical="center" indent="1"/>
    </xf>
    <xf numFmtId="4" fontId="92" fillId="43" borderId="0" applyNumberFormat="0" applyProtection="0">
      <alignment horizontal="left" vertical="center" indent="1"/>
    </xf>
    <xf numFmtId="0" fontId="15" fillId="32" borderId="39" applyNumberFormat="0" applyProtection="0">
      <alignment horizontal="left" vertical="center" indent="1"/>
    </xf>
    <xf numFmtId="4" fontId="93" fillId="42" borderId="39" applyNumberFormat="0" applyProtection="0">
      <alignment horizontal="left" vertical="center" indent="1"/>
    </xf>
    <xf numFmtId="4" fontId="93" fillId="44" borderId="39" applyNumberFormat="0" applyProtection="0">
      <alignment horizontal="left" vertical="center" indent="1"/>
    </xf>
    <xf numFmtId="0" fontId="15" fillId="44" borderId="39" applyNumberFormat="0" applyProtection="0">
      <alignment horizontal="left" vertical="center" indent="1"/>
    </xf>
    <xf numFmtId="0" fontId="15" fillId="44" borderId="39" applyNumberFormat="0" applyProtection="0">
      <alignment horizontal="left" vertical="center" indent="1"/>
    </xf>
    <xf numFmtId="0" fontId="15" fillId="45" borderId="39" applyNumberFormat="0" applyProtection="0">
      <alignment horizontal="left" vertical="center" indent="1"/>
    </xf>
    <xf numFmtId="0" fontId="15" fillId="45" borderId="39" applyNumberFormat="0" applyProtection="0">
      <alignment horizontal="left" vertical="center" indent="1"/>
    </xf>
    <xf numFmtId="0" fontId="15" fillId="4" borderId="39" applyNumberFormat="0" applyProtection="0">
      <alignment horizontal="left" vertical="center" indent="1"/>
    </xf>
    <xf numFmtId="0" fontId="15" fillId="4" borderId="39" applyNumberFormat="0" applyProtection="0">
      <alignment horizontal="left" vertical="center" indent="1"/>
    </xf>
    <xf numFmtId="0" fontId="15" fillId="32" borderId="39" applyNumberFormat="0" applyProtection="0">
      <alignment horizontal="left" vertical="center" indent="1"/>
    </xf>
    <xf numFmtId="0" fontId="15" fillId="32" borderId="39" applyNumberFormat="0" applyProtection="0">
      <alignment horizontal="left" vertical="center" indent="1"/>
    </xf>
    <xf numFmtId="0" fontId="22" fillId="0" borderId="0"/>
    <xf numFmtId="4" fontId="89" fillId="46" borderId="39" applyNumberFormat="0" applyProtection="0">
      <alignment vertical="center"/>
    </xf>
    <xf numFmtId="4" fontId="90" fillId="46" borderId="39" applyNumberFormat="0" applyProtection="0">
      <alignment vertical="center"/>
    </xf>
    <xf numFmtId="4" fontId="89" fillId="46" borderId="39" applyNumberFormat="0" applyProtection="0">
      <alignment horizontal="left" vertical="center" indent="1"/>
    </xf>
    <xf numFmtId="4" fontId="89" fillId="46" borderId="39" applyNumberFormat="0" applyProtection="0">
      <alignment horizontal="left" vertical="center" indent="1"/>
    </xf>
    <xf numFmtId="4" fontId="89" fillId="42" borderId="39" applyNumberFormat="0" applyProtection="0">
      <alignment horizontal="right" vertical="center"/>
    </xf>
    <xf numFmtId="4" fontId="90" fillId="42" borderId="39" applyNumberFormat="0" applyProtection="0">
      <alignment horizontal="right" vertical="center"/>
    </xf>
    <xf numFmtId="0" fontId="15" fillId="32" borderId="39" applyNumberFormat="0" applyProtection="0">
      <alignment horizontal="left" vertical="center" indent="1"/>
    </xf>
    <xf numFmtId="0" fontId="15" fillId="32" borderId="39" applyNumberFormat="0" applyProtection="0">
      <alignment horizontal="left" vertical="center" indent="1"/>
    </xf>
    <xf numFmtId="0" fontId="94" fillId="0" borderId="0"/>
    <xf numFmtId="4" fontId="95" fillId="42" borderId="39" applyNumberFormat="0" applyProtection="0">
      <alignment horizontal="right" vertical="center"/>
    </xf>
    <xf numFmtId="0" fontId="96" fillId="0" borderId="0">
      <alignment horizontal="left" vertical="center" wrapText="1"/>
    </xf>
    <xf numFmtId="0" fontId="15" fillId="0" borderId="0"/>
    <xf numFmtId="0" fontId="13" fillId="0" borderId="0"/>
    <xf numFmtId="0" fontId="97" fillId="0" borderId="0" applyBorder="0" applyProtection="0">
      <alignment vertical="center"/>
    </xf>
    <xf numFmtId="0" fontId="97" fillId="0" borderId="12" applyBorder="0" applyProtection="0">
      <alignment horizontal="right" vertical="center"/>
    </xf>
    <xf numFmtId="0" fontId="98" fillId="47" borderId="0" applyBorder="0" applyProtection="0">
      <alignment horizontal="centerContinuous" vertical="center"/>
    </xf>
    <xf numFmtId="0" fontId="98" fillId="48" borderId="12" applyBorder="0" applyProtection="0">
      <alignment horizontal="centerContinuous" vertical="center"/>
    </xf>
    <xf numFmtId="0" fontId="99" fillId="0" borderId="0"/>
    <xf numFmtId="167" fontId="100" fillId="49" borderId="0">
      <alignment horizontal="right" vertical="top"/>
    </xf>
    <xf numFmtId="167" fontId="100" fillId="49" borderId="0">
      <alignment horizontal="right" vertical="top"/>
    </xf>
    <xf numFmtId="38" fontId="100" fillId="49" borderId="0">
      <alignment horizontal="right" vertical="top"/>
    </xf>
    <xf numFmtId="0" fontId="75" fillId="0" borderId="0"/>
    <xf numFmtId="0" fontId="101" fillId="0" borderId="0" applyFill="0" applyBorder="0" applyProtection="0">
      <alignment horizontal="left"/>
    </xf>
    <xf numFmtId="0" fontId="51" fillId="0" borderId="26" applyFill="0" applyBorder="0" applyProtection="0">
      <alignment horizontal="left" vertical="top"/>
    </xf>
    <xf numFmtId="0" fontId="102" fillId="0" borderId="0">
      <alignment horizontal="centerContinuous"/>
    </xf>
    <xf numFmtId="0" fontId="103" fillId="0" borderId="26" applyFill="0" applyBorder="0" applyProtection="0"/>
    <xf numFmtId="0" fontId="103" fillId="0" borderId="0"/>
    <xf numFmtId="0" fontId="104" fillId="0" borderId="0" applyFill="0" applyBorder="0" applyProtection="0"/>
    <xf numFmtId="0" fontId="105" fillId="0" borderId="0"/>
    <xf numFmtId="0" fontId="106" fillId="0" borderId="0" applyNumberFormat="0" applyFill="0" applyBorder="0" applyAlignment="0" applyProtection="0"/>
    <xf numFmtId="0" fontId="107" fillId="0" borderId="44" applyNumberFormat="0" applyFill="0" applyAlignment="0" applyProtection="0"/>
    <xf numFmtId="0" fontId="108" fillId="0" borderId="32" applyFill="0" applyBorder="0" applyProtection="0">
      <alignment vertical="center"/>
    </xf>
    <xf numFmtId="0" fontId="109" fillId="0" borderId="0">
      <alignment horizontal="fill"/>
    </xf>
    <xf numFmtId="0" fontId="53" fillId="0" borderId="0"/>
    <xf numFmtId="0" fontId="110" fillId="0" borderId="0" applyNumberFormat="0" applyFill="0" applyBorder="0" applyAlignment="0" applyProtection="0"/>
    <xf numFmtId="0" fontId="111" fillId="0" borderId="12" applyBorder="0" applyProtection="0">
      <alignment horizontal="right"/>
    </xf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174" fontId="29" fillId="0" borderId="29">
      <protection locked="0"/>
    </xf>
    <xf numFmtId="0" fontId="66" fillId="13" borderId="30" applyNumberFormat="0" applyAlignment="0" applyProtection="0"/>
    <xf numFmtId="0" fontId="66" fillId="13" borderId="30" applyNumberFormat="0" applyAlignment="0" applyProtection="0"/>
    <xf numFmtId="0" fontId="66" fillId="13" borderId="30" applyNumberFormat="0" applyAlignment="0" applyProtection="0"/>
    <xf numFmtId="0" fontId="66" fillId="13" borderId="30" applyNumberFormat="0" applyAlignment="0" applyProtection="0"/>
    <xf numFmtId="0" fontId="66" fillId="13" borderId="30" applyNumberFormat="0" applyAlignment="0" applyProtection="0"/>
    <xf numFmtId="0" fontId="66" fillId="13" borderId="30" applyNumberFormat="0" applyAlignment="0" applyProtection="0"/>
    <xf numFmtId="0" fontId="66" fillId="13" borderId="30" applyNumberFormat="0" applyAlignment="0" applyProtection="0"/>
    <xf numFmtId="0" fontId="66" fillId="13" borderId="30" applyNumberFormat="0" applyAlignment="0" applyProtection="0"/>
    <xf numFmtId="0" fontId="66" fillId="13" borderId="30" applyNumberFormat="0" applyAlignment="0" applyProtection="0"/>
    <xf numFmtId="0" fontId="66" fillId="13" borderId="30" applyNumberFormat="0" applyAlignment="0" applyProtection="0"/>
    <xf numFmtId="0" fontId="66" fillId="13" borderId="30" applyNumberFormat="0" applyAlignment="0" applyProtection="0"/>
    <xf numFmtId="0" fontId="66" fillId="13" borderId="30" applyNumberFormat="0" applyAlignment="0" applyProtection="0"/>
    <xf numFmtId="0" fontId="66" fillId="13" borderId="30" applyNumberFormat="0" applyAlignment="0" applyProtection="0"/>
    <xf numFmtId="0" fontId="66" fillId="13" borderId="30" applyNumberFormat="0" applyAlignment="0" applyProtection="0"/>
    <xf numFmtId="0" fontId="66" fillId="13" borderId="30" applyNumberFormat="0" applyAlignment="0" applyProtection="0"/>
    <xf numFmtId="0" fontId="66" fillId="13" borderId="30" applyNumberFormat="0" applyAlignment="0" applyProtection="0"/>
    <xf numFmtId="0" fontId="66" fillId="13" borderId="30" applyNumberFormat="0" applyAlignment="0" applyProtection="0"/>
    <xf numFmtId="0" fontId="66" fillId="13" borderId="30" applyNumberFormat="0" applyAlignment="0" applyProtection="0"/>
    <xf numFmtId="0" fontId="66" fillId="13" borderId="30" applyNumberFormat="0" applyAlignment="0" applyProtection="0"/>
    <xf numFmtId="0" fontId="66" fillId="13" borderId="30" applyNumberFormat="0" applyAlignment="0" applyProtection="0"/>
    <xf numFmtId="0" fontId="66" fillId="13" borderId="30" applyNumberFormat="0" applyAlignment="0" applyProtection="0"/>
    <xf numFmtId="0" fontId="66" fillId="13" borderId="30" applyNumberFormat="0" applyAlignment="0" applyProtection="0"/>
    <xf numFmtId="0" fontId="66" fillId="13" borderId="30" applyNumberFormat="0" applyAlignment="0" applyProtection="0"/>
    <xf numFmtId="0" fontId="66" fillId="13" borderId="30" applyNumberFormat="0" applyAlignment="0" applyProtection="0"/>
    <xf numFmtId="0" fontId="66" fillId="13" borderId="30" applyNumberFormat="0" applyAlignment="0" applyProtection="0"/>
    <xf numFmtId="3" fontId="112" fillId="0" borderId="0">
      <alignment horizontal="center" vertical="center" textRotation="90" wrapText="1"/>
    </xf>
    <xf numFmtId="198" fontId="29" fillId="0" borderId="21">
      <alignment vertical="top" wrapText="1"/>
    </xf>
    <xf numFmtId="0" fontId="76" fillId="26" borderId="39" applyNumberFormat="0" applyAlignment="0" applyProtection="0"/>
    <xf numFmtId="0" fontId="76" fillId="26" borderId="39" applyNumberFormat="0" applyAlignment="0" applyProtection="0"/>
    <xf numFmtId="0" fontId="76" fillId="26" borderId="39" applyNumberFormat="0" applyAlignment="0" applyProtection="0"/>
    <xf numFmtId="0" fontId="76" fillId="26" borderId="39" applyNumberFormat="0" applyAlignment="0" applyProtection="0"/>
    <xf numFmtId="0" fontId="76" fillId="26" borderId="39" applyNumberFormat="0" applyAlignment="0" applyProtection="0"/>
    <xf numFmtId="0" fontId="76" fillId="26" borderId="39" applyNumberFormat="0" applyAlignment="0" applyProtection="0"/>
    <xf numFmtId="0" fontId="76" fillId="26" borderId="39" applyNumberFormat="0" applyAlignment="0" applyProtection="0"/>
    <xf numFmtId="0" fontId="76" fillId="26" borderId="39" applyNumberFormat="0" applyAlignment="0" applyProtection="0"/>
    <xf numFmtId="0" fontId="76" fillId="26" borderId="39" applyNumberFormat="0" applyAlignment="0" applyProtection="0"/>
    <xf numFmtId="0" fontId="76" fillId="26" borderId="39" applyNumberFormat="0" applyAlignment="0" applyProtection="0"/>
    <xf numFmtId="0" fontId="76" fillId="26" borderId="39" applyNumberFormat="0" applyAlignment="0" applyProtection="0"/>
    <xf numFmtId="0" fontId="76" fillId="26" borderId="39" applyNumberFormat="0" applyAlignment="0" applyProtection="0"/>
    <xf numFmtId="0" fontId="76" fillId="26" borderId="39" applyNumberFormat="0" applyAlignment="0" applyProtection="0"/>
    <xf numFmtId="0" fontId="76" fillId="26" borderId="39" applyNumberFormat="0" applyAlignment="0" applyProtection="0"/>
    <xf numFmtId="0" fontId="76" fillId="26" borderId="39" applyNumberFormat="0" applyAlignment="0" applyProtection="0"/>
    <xf numFmtId="0" fontId="76" fillId="26" borderId="39" applyNumberFormat="0" applyAlignment="0" applyProtection="0"/>
    <xf numFmtId="0" fontId="76" fillId="26" borderId="39" applyNumberFormat="0" applyAlignment="0" applyProtection="0"/>
    <xf numFmtId="0" fontId="76" fillId="26" borderId="39" applyNumberFormat="0" applyAlignment="0" applyProtection="0"/>
    <xf numFmtId="0" fontId="76" fillId="26" borderId="39" applyNumberFormat="0" applyAlignment="0" applyProtection="0"/>
    <xf numFmtId="0" fontId="76" fillId="26" borderId="39" applyNumberFormat="0" applyAlignment="0" applyProtection="0"/>
    <xf numFmtId="0" fontId="76" fillId="26" borderId="39" applyNumberFormat="0" applyAlignment="0" applyProtection="0"/>
    <xf numFmtId="0" fontId="76" fillId="26" borderId="39" applyNumberFormat="0" applyAlignment="0" applyProtection="0"/>
    <xf numFmtId="0" fontId="76" fillId="26" borderId="39" applyNumberFormat="0" applyAlignment="0" applyProtection="0"/>
    <xf numFmtId="0" fontId="76" fillId="26" borderId="39" applyNumberFormat="0" applyAlignment="0" applyProtection="0"/>
    <xf numFmtId="0" fontId="76" fillId="26" borderId="39" applyNumberFormat="0" applyAlignment="0" applyProtection="0"/>
    <xf numFmtId="0" fontId="33" fillId="26" borderId="30" applyNumberFormat="0" applyAlignment="0" applyProtection="0"/>
    <xf numFmtId="0" fontId="33" fillId="26" borderId="30" applyNumberFormat="0" applyAlignment="0" applyProtection="0"/>
    <xf numFmtId="0" fontId="33" fillId="26" borderId="30" applyNumberFormat="0" applyAlignment="0" applyProtection="0"/>
    <xf numFmtId="0" fontId="33" fillId="26" borderId="30" applyNumberFormat="0" applyAlignment="0" applyProtection="0"/>
    <xf numFmtId="0" fontId="33" fillId="26" borderId="30" applyNumberFormat="0" applyAlignment="0" applyProtection="0"/>
    <xf numFmtId="0" fontId="33" fillId="26" borderId="30" applyNumberFormat="0" applyAlignment="0" applyProtection="0"/>
    <xf numFmtId="0" fontId="33" fillId="26" borderId="30" applyNumberFormat="0" applyAlignment="0" applyProtection="0"/>
    <xf numFmtId="0" fontId="33" fillId="26" borderId="30" applyNumberFormat="0" applyAlignment="0" applyProtection="0"/>
    <xf numFmtId="0" fontId="33" fillId="26" borderId="30" applyNumberFormat="0" applyAlignment="0" applyProtection="0"/>
    <xf numFmtId="0" fontId="33" fillId="26" borderId="30" applyNumberFormat="0" applyAlignment="0" applyProtection="0"/>
    <xf numFmtId="0" fontId="33" fillId="26" borderId="30" applyNumberFormat="0" applyAlignment="0" applyProtection="0"/>
    <xf numFmtId="0" fontId="33" fillId="26" borderId="30" applyNumberFormat="0" applyAlignment="0" applyProtection="0"/>
    <xf numFmtId="0" fontId="33" fillId="26" borderId="30" applyNumberFormat="0" applyAlignment="0" applyProtection="0"/>
    <xf numFmtId="0" fontId="33" fillId="26" borderId="30" applyNumberFormat="0" applyAlignment="0" applyProtection="0"/>
    <xf numFmtId="0" fontId="33" fillId="26" borderId="30" applyNumberFormat="0" applyAlignment="0" applyProtection="0"/>
    <xf numFmtId="0" fontId="33" fillId="26" borderId="30" applyNumberFormat="0" applyAlignment="0" applyProtection="0"/>
    <xf numFmtId="0" fontId="33" fillId="26" borderId="30" applyNumberFormat="0" applyAlignment="0" applyProtection="0"/>
    <xf numFmtId="0" fontId="33" fillId="26" borderId="30" applyNumberFormat="0" applyAlignment="0" applyProtection="0"/>
    <xf numFmtId="0" fontId="33" fillId="26" borderId="30" applyNumberFormat="0" applyAlignment="0" applyProtection="0"/>
    <xf numFmtId="0" fontId="33" fillId="26" borderId="30" applyNumberFormat="0" applyAlignment="0" applyProtection="0"/>
    <xf numFmtId="0" fontId="33" fillId="26" borderId="30" applyNumberFormat="0" applyAlignment="0" applyProtection="0"/>
    <xf numFmtId="0" fontId="33" fillId="26" borderId="30" applyNumberFormat="0" applyAlignment="0" applyProtection="0"/>
    <xf numFmtId="0" fontId="33" fillId="26" borderId="30" applyNumberFormat="0" applyAlignment="0" applyProtection="0"/>
    <xf numFmtId="0" fontId="33" fillId="26" borderId="30" applyNumberFormat="0" applyAlignment="0" applyProtection="0"/>
    <xf numFmtId="0" fontId="33" fillId="26" borderId="30" applyNumberFormat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199" fontId="115" fillId="0" borderId="21">
      <alignment vertical="top" wrapText="1"/>
    </xf>
    <xf numFmtId="4" fontId="116" fillId="0" borderId="21">
      <alignment horizontal="left" vertical="center"/>
    </xf>
    <xf numFmtId="4" fontId="116" fillId="0" borderId="21"/>
    <xf numFmtId="4" fontId="116" fillId="50" borderId="21"/>
    <xf numFmtId="4" fontId="116" fillId="51" borderId="21"/>
    <xf numFmtId="4" fontId="117" fillId="52" borderId="21"/>
    <xf numFmtId="4" fontId="118" fillId="4" borderId="21"/>
    <xf numFmtId="4" fontId="119" fillId="0" borderId="21">
      <alignment horizontal="center" wrapText="1"/>
    </xf>
    <xf numFmtId="199" fontId="116" fillId="0" borderId="21"/>
    <xf numFmtId="199" fontId="115" fillId="0" borderId="21">
      <alignment horizontal="center" vertical="center" wrapText="1"/>
    </xf>
    <xf numFmtId="199" fontId="115" fillId="0" borderId="21">
      <alignment vertical="top" wrapText="1"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200" fontId="26" fillId="0" borderId="0" applyFont="0" applyFill="0" applyBorder="0" applyAlignment="0" applyProtection="0"/>
    <xf numFmtId="200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20" fillId="0" borderId="0" applyBorder="0">
      <alignment horizontal="center" vertical="center" wrapText="1"/>
    </xf>
    <xf numFmtId="0" fontId="57" fillId="0" borderId="33" applyNumberFormat="0" applyFill="0" applyAlignment="0" applyProtection="0"/>
    <xf numFmtId="0" fontId="57" fillId="0" borderId="33" applyNumberFormat="0" applyFill="0" applyAlignment="0" applyProtection="0"/>
    <xf numFmtId="0" fontId="57" fillId="0" borderId="33" applyNumberFormat="0" applyFill="0" applyAlignment="0" applyProtection="0"/>
    <xf numFmtId="0" fontId="57" fillId="0" borderId="33" applyNumberFormat="0" applyFill="0" applyAlignment="0" applyProtection="0"/>
    <xf numFmtId="0" fontId="57" fillId="0" borderId="33" applyNumberFormat="0" applyFill="0" applyAlignment="0" applyProtection="0"/>
    <xf numFmtId="0" fontId="57" fillId="0" borderId="33" applyNumberFormat="0" applyFill="0" applyAlignment="0" applyProtection="0"/>
    <xf numFmtId="0" fontId="57" fillId="0" borderId="33" applyNumberFormat="0" applyFill="0" applyAlignment="0" applyProtection="0"/>
    <xf numFmtId="0" fontId="57" fillId="0" borderId="33" applyNumberFormat="0" applyFill="0" applyAlignment="0" applyProtection="0"/>
    <xf numFmtId="0" fontId="57" fillId="0" borderId="33" applyNumberFormat="0" applyFill="0" applyAlignment="0" applyProtection="0"/>
    <xf numFmtId="0" fontId="57" fillId="0" borderId="33" applyNumberFormat="0" applyFill="0" applyAlignment="0" applyProtection="0"/>
    <xf numFmtId="0" fontId="57" fillId="0" borderId="33" applyNumberFormat="0" applyFill="0" applyAlignment="0" applyProtection="0"/>
    <xf numFmtId="0" fontId="57" fillId="0" borderId="33" applyNumberFormat="0" applyFill="0" applyAlignment="0" applyProtection="0"/>
    <xf numFmtId="0" fontId="57" fillId="0" borderId="33" applyNumberFormat="0" applyFill="0" applyAlignment="0" applyProtection="0"/>
    <xf numFmtId="0" fontId="57" fillId="0" borderId="33" applyNumberFormat="0" applyFill="0" applyAlignment="0" applyProtection="0"/>
    <xf numFmtId="0" fontId="57" fillId="0" borderId="33" applyNumberFormat="0" applyFill="0" applyAlignment="0" applyProtection="0"/>
    <xf numFmtId="0" fontId="57" fillId="0" borderId="33" applyNumberFormat="0" applyFill="0" applyAlignment="0" applyProtection="0"/>
    <xf numFmtId="0" fontId="57" fillId="0" borderId="33" applyNumberFormat="0" applyFill="0" applyAlignment="0" applyProtection="0"/>
    <xf numFmtId="0" fontId="57" fillId="0" borderId="33" applyNumberFormat="0" applyFill="0" applyAlignment="0" applyProtection="0"/>
    <xf numFmtId="0" fontId="57" fillId="0" borderId="33" applyNumberFormat="0" applyFill="0" applyAlignment="0" applyProtection="0"/>
    <xf numFmtId="0" fontId="57" fillId="0" borderId="33" applyNumberFormat="0" applyFill="0" applyAlignment="0" applyProtection="0"/>
    <xf numFmtId="0" fontId="57" fillId="0" borderId="33" applyNumberFormat="0" applyFill="0" applyAlignment="0" applyProtection="0"/>
    <xf numFmtId="0" fontId="57" fillId="0" borderId="33" applyNumberFormat="0" applyFill="0" applyAlignment="0" applyProtection="0"/>
    <xf numFmtId="0" fontId="57" fillId="0" borderId="33" applyNumberFormat="0" applyFill="0" applyAlignment="0" applyProtection="0"/>
    <xf numFmtId="0" fontId="57" fillId="0" borderId="33" applyNumberFormat="0" applyFill="0" applyAlignment="0" applyProtection="0"/>
    <xf numFmtId="0" fontId="57" fillId="0" borderId="33" applyNumberFormat="0" applyFill="0" applyAlignment="0" applyProtection="0"/>
    <xf numFmtId="0" fontId="58" fillId="0" borderId="34" applyNumberFormat="0" applyFill="0" applyAlignment="0" applyProtection="0"/>
    <xf numFmtId="0" fontId="58" fillId="0" borderId="34" applyNumberFormat="0" applyFill="0" applyAlignment="0" applyProtection="0"/>
    <xf numFmtId="0" fontId="58" fillId="0" borderId="34" applyNumberFormat="0" applyFill="0" applyAlignment="0" applyProtection="0"/>
    <xf numFmtId="0" fontId="58" fillId="0" borderId="34" applyNumberFormat="0" applyFill="0" applyAlignment="0" applyProtection="0"/>
    <xf numFmtId="0" fontId="58" fillId="0" borderId="34" applyNumberFormat="0" applyFill="0" applyAlignment="0" applyProtection="0"/>
    <xf numFmtId="0" fontId="58" fillId="0" borderId="34" applyNumberFormat="0" applyFill="0" applyAlignment="0" applyProtection="0"/>
    <xf numFmtId="0" fontId="58" fillId="0" borderId="34" applyNumberFormat="0" applyFill="0" applyAlignment="0" applyProtection="0"/>
    <xf numFmtId="0" fontId="58" fillId="0" borderId="34" applyNumberFormat="0" applyFill="0" applyAlignment="0" applyProtection="0"/>
    <xf numFmtId="0" fontId="58" fillId="0" borderId="34" applyNumberFormat="0" applyFill="0" applyAlignment="0" applyProtection="0"/>
    <xf numFmtId="0" fontId="58" fillId="0" borderId="34" applyNumberFormat="0" applyFill="0" applyAlignment="0" applyProtection="0"/>
    <xf numFmtId="0" fontId="58" fillId="0" borderId="34" applyNumberFormat="0" applyFill="0" applyAlignment="0" applyProtection="0"/>
    <xf numFmtId="0" fontId="58" fillId="0" borderId="34" applyNumberFormat="0" applyFill="0" applyAlignment="0" applyProtection="0"/>
    <xf numFmtId="0" fontId="58" fillId="0" borderId="34" applyNumberFormat="0" applyFill="0" applyAlignment="0" applyProtection="0"/>
    <xf numFmtId="0" fontId="58" fillId="0" borderId="34" applyNumberFormat="0" applyFill="0" applyAlignment="0" applyProtection="0"/>
    <xf numFmtId="0" fontId="58" fillId="0" borderId="34" applyNumberFormat="0" applyFill="0" applyAlignment="0" applyProtection="0"/>
    <xf numFmtId="0" fontId="58" fillId="0" borderId="34" applyNumberFormat="0" applyFill="0" applyAlignment="0" applyProtection="0"/>
    <xf numFmtId="0" fontId="58" fillId="0" borderId="34" applyNumberFormat="0" applyFill="0" applyAlignment="0" applyProtection="0"/>
    <xf numFmtId="0" fontId="58" fillId="0" borderId="34" applyNumberFormat="0" applyFill="0" applyAlignment="0" applyProtection="0"/>
    <xf numFmtId="0" fontId="58" fillId="0" borderId="34" applyNumberFormat="0" applyFill="0" applyAlignment="0" applyProtection="0"/>
    <xf numFmtId="0" fontId="58" fillId="0" borderId="34" applyNumberFormat="0" applyFill="0" applyAlignment="0" applyProtection="0"/>
    <xf numFmtId="0" fontId="58" fillId="0" borderId="34" applyNumberFormat="0" applyFill="0" applyAlignment="0" applyProtection="0"/>
    <xf numFmtId="0" fontId="58" fillId="0" borderId="34" applyNumberFormat="0" applyFill="0" applyAlignment="0" applyProtection="0"/>
    <xf numFmtId="0" fontId="58" fillId="0" borderId="34" applyNumberFormat="0" applyFill="0" applyAlignment="0" applyProtection="0"/>
    <xf numFmtId="0" fontId="58" fillId="0" borderId="34" applyNumberFormat="0" applyFill="0" applyAlignment="0" applyProtection="0"/>
    <xf numFmtId="0" fontId="58" fillId="0" borderId="34" applyNumberFormat="0" applyFill="0" applyAlignment="0" applyProtection="0"/>
    <xf numFmtId="0" fontId="59" fillId="0" borderId="35" applyNumberFormat="0" applyFill="0" applyAlignment="0" applyProtection="0"/>
    <xf numFmtId="0" fontId="59" fillId="0" borderId="35" applyNumberFormat="0" applyFill="0" applyAlignment="0" applyProtection="0"/>
    <xf numFmtId="0" fontId="59" fillId="0" borderId="35" applyNumberFormat="0" applyFill="0" applyAlignment="0" applyProtection="0"/>
    <xf numFmtId="0" fontId="59" fillId="0" borderId="35" applyNumberFormat="0" applyFill="0" applyAlignment="0" applyProtection="0"/>
    <xf numFmtId="0" fontId="59" fillId="0" borderId="35" applyNumberFormat="0" applyFill="0" applyAlignment="0" applyProtection="0"/>
    <xf numFmtId="0" fontId="59" fillId="0" borderId="35" applyNumberFormat="0" applyFill="0" applyAlignment="0" applyProtection="0"/>
    <xf numFmtId="0" fontId="59" fillId="0" borderId="35" applyNumberFormat="0" applyFill="0" applyAlignment="0" applyProtection="0"/>
    <xf numFmtId="0" fontId="59" fillId="0" borderId="35" applyNumberFormat="0" applyFill="0" applyAlignment="0" applyProtection="0"/>
    <xf numFmtId="0" fontId="59" fillId="0" borderId="35" applyNumberFormat="0" applyFill="0" applyAlignment="0" applyProtection="0"/>
    <xf numFmtId="0" fontId="59" fillId="0" borderId="35" applyNumberFormat="0" applyFill="0" applyAlignment="0" applyProtection="0"/>
    <xf numFmtId="0" fontId="59" fillId="0" borderId="35" applyNumberFormat="0" applyFill="0" applyAlignment="0" applyProtection="0"/>
    <xf numFmtId="0" fontId="59" fillId="0" borderId="35" applyNumberFormat="0" applyFill="0" applyAlignment="0" applyProtection="0"/>
    <xf numFmtId="0" fontId="59" fillId="0" borderId="35" applyNumberFormat="0" applyFill="0" applyAlignment="0" applyProtection="0"/>
    <xf numFmtId="0" fontId="59" fillId="0" borderId="35" applyNumberFormat="0" applyFill="0" applyAlignment="0" applyProtection="0"/>
    <xf numFmtId="0" fontId="59" fillId="0" borderId="35" applyNumberFormat="0" applyFill="0" applyAlignment="0" applyProtection="0"/>
    <xf numFmtId="0" fontId="59" fillId="0" borderId="35" applyNumberFormat="0" applyFill="0" applyAlignment="0" applyProtection="0"/>
    <xf numFmtId="0" fontId="59" fillId="0" borderId="35" applyNumberFormat="0" applyFill="0" applyAlignment="0" applyProtection="0"/>
    <xf numFmtId="0" fontId="59" fillId="0" borderId="35" applyNumberFormat="0" applyFill="0" applyAlignment="0" applyProtection="0"/>
    <xf numFmtId="0" fontId="59" fillId="0" borderId="35" applyNumberFormat="0" applyFill="0" applyAlignment="0" applyProtection="0"/>
    <xf numFmtId="0" fontId="59" fillId="0" borderId="35" applyNumberFormat="0" applyFill="0" applyAlignment="0" applyProtection="0"/>
    <xf numFmtId="0" fontId="59" fillId="0" borderId="35" applyNumberFormat="0" applyFill="0" applyAlignment="0" applyProtection="0"/>
    <xf numFmtId="0" fontId="59" fillId="0" borderId="35" applyNumberFormat="0" applyFill="0" applyAlignment="0" applyProtection="0"/>
    <xf numFmtId="0" fontId="59" fillId="0" borderId="35" applyNumberFormat="0" applyFill="0" applyAlignment="0" applyProtection="0"/>
    <xf numFmtId="0" fontId="59" fillId="0" borderId="35" applyNumberFormat="0" applyFill="0" applyAlignment="0" applyProtection="0"/>
    <xf numFmtId="0" fontId="59" fillId="0" borderId="35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45" applyBorder="0">
      <alignment horizontal="center" vertical="center" wrapText="1"/>
    </xf>
    <xf numFmtId="174" fontId="38" fillId="28" borderId="29"/>
    <xf numFmtId="4" fontId="124" fillId="6" borderId="21" applyBorder="0">
      <alignment horizontal="right"/>
    </xf>
    <xf numFmtId="49" fontId="125" fillId="0" borderId="0" applyBorder="0">
      <alignment vertical="center"/>
    </xf>
    <xf numFmtId="0" fontId="107" fillId="0" borderId="44" applyNumberFormat="0" applyFill="0" applyAlignment="0" applyProtection="0"/>
    <xf numFmtId="0" fontId="107" fillId="0" borderId="44" applyNumberFormat="0" applyFill="0" applyAlignment="0" applyProtection="0"/>
    <xf numFmtId="0" fontId="107" fillId="0" borderId="44" applyNumberFormat="0" applyFill="0" applyAlignment="0" applyProtection="0"/>
    <xf numFmtId="0" fontId="107" fillId="0" borderId="44" applyNumberFormat="0" applyFill="0" applyAlignment="0" applyProtection="0"/>
    <xf numFmtId="0" fontId="107" fillId="0" borderId="44" applyNumberFormat="0" applyFill="0" applyAlignment="0" applyProtection="0"/>
    <xf numFmtId="0" fontId="107" fillId="0" borderId="44" applyNumberFormat="0" applyFill="0" applyAlignment="0" applyProtection="0"/>
    <xf numFmtId="0" fontId="107" fillId="0" borderId="44" applyNumberFormat="0" applyFill="0" applyAlignment="0" applyProtection="0"/>
    <xf numFmtId="0" fontId="107" fillId="0" borderId="44" applyNumberFormat="0" applyFill="0" applyAlignment="0" applyProtection="0"/>
    <xf numFmtId="0" fontId="107" fillId="0" borderId="44" applyNumberFormat="0" applyFill="0" applyAlignment="0" applyProtection="0"/>
    <xf numFmtId="0" fontId="107" fillId="0" borderId="44" applyNumberFormat="0" applyFill="0" applyAlignment="0" applyProtection="0"/>
    <xf numFmtId="0" fontId="107" fillId="0" borderId="44" applyNumberFormat="0" applyFill="0" applyAlignment="0" applyProtection="0"/>
    <xf numFmtId="0" fontId="107" fillId="0" borderId="44" applyNumberFormat="0" applyFill="0" applyAlignment="0" applyProtection="0"/>
    <xf numFmtId="0" fontId="107" fillId="0" borderId="44" applyNumberFormat="0" applyFill="0" applyAlignment="0" applyProtection="0"/>
    <xf numFmtId="0" fontId="107" fillId="0" borderId="44" applyNumberFormat="0" applyFill="0" applyAlignment="0" applyProtection="0"/>
    <xf numFmtId="0" fontId="107" fillId="0" borderId="44" applyNumberFormat="0" applyFill="0" applyAlignment="0" applyProtection="0"/>
    <xf numFmtId="0" fontId="107" fillId="0" borderId="44" applyNumberFormat="0" applyFill="0" applyAlignment="0" applyProtection="0"/>
    <xf numFmtId="0" fontId="107" fillId="0" borderId="44" applyNumberFormat="0" applyFill="0" applyAlignment="0" applyProtection="0"/>
    <xf numFmtId="0" fontId="107" fillId="0" borderId="44" applyNumberFormat="0" applyFill="0" applyAlignment="0" applyProtection="0"/>
    <xf numFmtId="0" fontId="107" fillId="0" borderId="44" applyNumberFormat="0" applyFill="0" applyAlignment="0" applyProtection="0"/>
    <xf numFmtId="0" fontId="107" fillId="0" borderId="44" applyNumberFormat="0" applyFill="0" applyAlignment="0" applyProtection="0"/>
    <xf numFmtId="0" fontId="107" fillId="0" borderId="44" applyNumberFormat="0" applyFill="0" applyAlignment="0" applyProtection="0"/>
    <xf numFmtId="0" fontId="107" fillId="0" borderId="44" applyNumberFormat="0" applyFill="0" applyAlignment="0" applyProtection="0"/>
    <xf numFmtId="0" fontId="107" fillId="0" borderId="44" applyNumberFormat="0" applyFill="0" applyAlignment="0" applyProtection="0"/>
    <xf numFmtId="0" fontId="107" fillId="0" borderId="44" applyNumberFormat="0" applyFill="0" applyAlignment="0" applyProtection="0"/>
    <xf numFmtId="0" fontId="107" fillId="0" borderId="44" applyNumberFormat="0" applyFill="0" applyAlignment="0" applyProtection="0"/>
    <xf numFmtId="3" fontId="38" fillId="0" borderId="21" applyBorder="0">
      <alignment vertical="center"/>
    </xf>
    <xf numFmtId="0" fontId="72" fillId="0" borderId="28" applyNumberFormat="0" applyFill="0" applyAlignment="0" applyProtection="0"/>
    <xf numFmtId="0" fontId="72" fillId="0" borderId="28" applyNumberFormat="0" applyFill="0" applyAlignment="0" applyProtection="0"/>
    <xf numFmtId="0" fontId="72" fillId="0" borderId="28" applyNumberFormat="0" applyFill="0" applyAlignment="0" applyProtection="0"/>
    <xf numFmtId="0" fontId="72" fillId="0" borderId="28" applyNumberFormat="0" applyFill="0" applyAlignment="0" applyProtection="0"/>
    <xf numFmtId="0" fontId="72" fillId="0" borderId="28" applyNumberFormat="0" applyFill="0" applyAlignment="0" applyProtection="0"/>
    <xf numFmtId="0" fontId="72" fillId="0" borderId="28" applyNumberFormat="0" applyFill="0" applyAlignment="0" applyProtection="0"/>
    <xf numFmtId="0" fontId="72" fillId="0" borderId="28" applyNumberFormat="0" applyFill="0" applyAlignment="0" applyProtection="0"/>
    <xf numFmtId="0" fontId="72" fillId="0" borderId="28" applyNumberFormat="0" applyFill="0" applyAlignment="0" applyProtection="0"/>
    <xf numFmtId="0" fontId="72" fillId="0" borderId="28" applyNumberFormat="0" applyFill="0" applyAlignment="0" applyProtection="0"/>
    <xf numFmtId="0" fontId="72" fillId="0" borderId="28" applyNumberFormat="0" applyFill="0" applyAlignment="0" applyProtection="0"/>
    <xf numFmtId="0" fontId="34" fillId="27" borderId="31" applyNumberFormat="0" applyAlignment="0" applyProtection="0"/>
    <xf numFmtId="0" fontId="34" fillId="27" borderId="31" applyNumberFormat="0" applyAlignment="0" applyProtection="0"/>
    <xf numFmtId="0" fontId="34" fillId="27" borderId="31" applyNumberFormat="0" applyAlignment="0" applyProtection="0"/>
    <xf numFmtId="0" fontId="34" fillId="27" borderId="31" applyNumberFormat="0" applyAlignment="0" applyProtection="0"/>
    <xf numFmtId="0" fontId="34" fillId="27" borderId="31" applyNumberFormat="0" applyAlignment="0" applyProtection="0"/>
    <xf numFmtId="0" fontId="34" fillId="27" borderId="31" applyNumberFormat="0" applyAlignment="0" applyProtection="0"/>
    <xf numFmtId="0" fontId="34" fillId="27" borderId="31" applyNumberFormat="0" applyAlignment="0" applyProtection="0"/>
    <xf numFmtId="0" fontId="34" fillId="27" borderId="31" applyNumberFormat="0" applyAlignment="0" applyProtection="0"/>
    <xf numFmtId="0" fontId="34" fillId="27" borderId="31" applyNumberFormat="0" applyAlignment="0" applyProtection="0"/>
    <xf numFmtId="0" fontId="34" fillId="27" borderId="31" applyNumberFormat="0" applyAlignment="0" applyProtection="0"/>
    <xf numFmtId="0" fontId="34" fillId="27" borderId="31" applyNumberFormat="0" applyAlignment="0" applyProtection="0"/>
    <xf numFmtId="0" fontId="34" fillId="27" borderId="31" applyNumberFormat="0" applyAlignment="0" applyProtection="0"/>
    <xf numFmtId="0" fontId="34" fillId="27" borderId="31" applyNumberFormat="0" applyAlignment="0" applyProtection="0"/>
    <xf numFmtId="0" fontId="34" fillId="27" borderId="31" applyNumberFormat="0" applyAlignment="0" applyProtection="0"/>
    <xf numFmtId="0" fontId="34" fillId="27" borderId="31" applyNumberFormat="0" applyAlignment="0" applyProtection="0"/>
    <xf numFmtId="0" fontId="34" fillId="27" borderId="31" applyNumberFormat="0" applyAlignment="0" applyProtection="0"/>
    <xf numFmtId="0" fontId="34" fillId="27" borderId="31" applyNumberFormat="0" applyAlignment="0" applyProtection="0"/>
    <xf numFmtId="0" fontId="34" fillId="27" borderId="31" applyNumberFormat="0" applyAlignment="0" applyProtection="0"/>
    <xf numFmtId="0" fontId="34" fillId="27" borderId="31" applyNumberFormat="0" applyAlignment="0" applyProtection="0"/>
    <xf numFmtId="0" fontId="34" fillId="27" borderId="31" applyNumberFormat="0" applyAlignment="0" applyProtection="0"/>
    <xf numFmtId="0" fontId="34" fillId="27" borderId="31" applyNumberFormat="0" applyAlignment="0" applyProtection="0"/>
    <xf numFmtId="0" fontId="34" fillId="27" borderId="31" applyNumberFormat="0" applyAlignment="0" applyProtection="0"/>
    <xf numFmtId="0" fontId="34" fillId="27" borderId="31" applyNumberFormat="0" applyAlignment="0" applyProtection="0"/>
    <xf numFmtId="0" fontId="34" fillId="27" borderId="31" applyNumberFormat="0" applyAlignment="0" applyProtection="0"/>
    <xf numFmtId="0" fontId="34" fillId="27" borderId="31" applyNumberFormat="0" applyAlignment="0" applyProtection="0"/>
    <xf numFmtId="0" fontId="22" fillId="0" borderId="0">
      <alignment wrapText="1"/>
    </xf>
    <xf numFmtId="0" fontId="122" fillId="0" borderId="0">
      <alignment horizontal="center" vertical="top" wrapText="1"/>
    </xf>
    <xf numFmtId="0" fontId="126" fillId="0" borderId="0">
      <alignment horizontal="centerContinuous" vertical="center" wrapText="1"/>
    </xf>
    <xf numFmtId="0" fontId="72" fillId="5" borderId="0" applyFill="0">
      <alignment wrapText="1"/>
    </xf>
    <xf numFmtId="0" fontId="72" fillId="5" borderId="0" applyFill="0">
      <alignment wrapText="1"/>
    </xf>
    <xf numFmtId="0" fontId="72" fillId="5" borderId="0" applyFill="0">
      <alignment wrapText="1"/>
    </xf>
    <xf numFmtId="0" fontId="72" fillId="5" borderId="0" applyFill="0">
      <alignment wrapText="1"/>
    </xf>
    <xf numFmtId="0" fontId="72" fillId="5" borderId="0" applyFill="0">
      <alignment wrapText="1"/>
    </xf>
    <xf numFmtId="0" fontId="72" fillId="5" borderId="0" applyFill="0">
      <alignment wrapText="1"/>
    </xf>
    <xf numFmtId="0" fontId="72" fillId="5" borderId="0" applyFill="0">
      <alignment wrapText="1"/>
    </xf>
    <xf numFmtId="0" fontId="72" fillId="5" borderId="0" applyFill="0">
      <alignment wrapText="1"/>
    </xf>
    <xf numFmtId="0" fontId="72" fillId="5" borderId="0" applyFill="0">
      <alignment wrapText="1"/>
    </xf>
    <xf numFmtId="0" fontId="72" fillId="5" borderId="0" applyFill="0">
      <alignment wrapText="1"/>
    </xf>
    <xf numFmtId="0" fontId="72" fillId="5" borderId="0" applyFill="0">
      <alignment wrapText="1"/>
    </xf>
    <xf numFmtId="0" fontId="72" fillId="5" borderId="0" applyFill="0">
      <alignment wrapText="1"/>
    </xf>
    <xf numFmtId="0" fontId="72" fillId="5" borderId="0" applyFill="0">
      <alignment wrapText="1"/>
    </xf>
    <xf numFmtId="0" fontId="72" fillId="5" borderId="0" applyFill="0">
      <alignment wrapText="1"/>
    </xf>
    <xf numFmtId="0" fontId="72" fillId="5" borderId="0" applyFill="0">
      <alignment wrapText="1"/>
    </xf>
    <xf numFmtId="0" fontId="72" fillId="5" borderId="0" applyFill="0">
      <alignment wrapText="1"/>
    </xf>
    <xf numFmtId="0" fontId="72" fillId="5" borderId="0" applyFill="0">
      <alignment wrapText="1"/>
    </xf>
    <xf numFmtId="0" fontId="72" fillId="5" borderId="0" applyFill="0">
      <alignment wrapText="1"/>
    </xf>
    <xf numFmtId="0" fontId="72" fillId="5" borderId="0" applyFill="0">
      <alignment wrapText="1"/>
    </xf>
    <xf numFmtId="0" fontId="72" fillId="5" borderId="0" applyFill="0">
      <alignment wrapText="1"/>
    </xf>
    <xf numFmtId="0" fontId="72" fillId="5" borderId="0" applyFill="0">
      <alignment wrapText="1"/>
    </xf>
    <xf numFmtId="0" fontId="72" fillId="5" borderId="0" applyFill="0">
      <alignment wrapText="1"/>
    </xf>
    <xf numFmtId="0" fontId="72" fillId="5" borderId="0" applyFill="0">
      <alignment wrapText="1"/>
    </xf>
    <xf numFmtId="0" fontId="72" fillId="5" borderId="0" applyFill="0">
      <alignment wrapText="1"/>
    </xf>
    <xf numFmtId="0" fontId="72" fillId="5" borderId="0" applyFill="0">
      <alignment wrapText="1"/>
    </xf>
    <xf numFmtId="0" fontId="72" fillId="5" borderId="0" applyFill="0">
      <alignment wrapText="1"/>
    </xf>
    <xf numFmtId="0" fontId="72" fillId="5" borderId="0" applyFill="0">
      <alignment wrapText="1"/>
    </xf>
    <xf numFmtId="0" fontId="72" fillId="5" borderId="0" applyFill="0">
      <alignment wrapText="1"/>
    </xf>
    <xf numFmtId="0" fontId="72" fillId="5" borderId="0" applyFill="0">
      <alignment wrapText="1"/>
    </xf>
    <xf numFmtId="0" fontId="72" fillId="5" borderId="0" applyFill="0">
      <alignment wrapText="1"/>
    </xf>
    <xf numFmtId="0" fontId="72" fillId="5" borderId="0" applyFill="0">
      <alignment wrapText="1"/>
    </xf>
    <xf numFmtId="0" fontId="72" fillId="5" borderId="0" applyFill="0">
      <alignment wrapText="1"/>
    </xf>
    <xf numFmtId="0" fontId="72" fillId="5" borderId="0" applyFill="0">
      <alignment wrapText="1"/>
    </xf>
    <xf numFmtId="0" fontId="72" fillId="5" borderId="0" applyFill="0">
      <alignment wrapText="1"/>
    </xf>
    <xf numFmtId="0" fontId="72" fillId="5" borderId="0" applyFill="0">
      <alignment wrapText="1"/>
    </xf>
    <xf numFmtId="0" fontId="72" fillId="5" borderId="0" applyFill="0">
      <alignment wrapText="1"/>
    </xf>
    <xf numFmtId="0" fontId="72" fillId="5" borderId="0" applyFill="0">
      <alignment wrapText="1"/>
    </xf>
    <xf numFmtId="0" fontId="72" fillId="5" borderId="0" applyFill="0">
      <alignment wrapText="1"/>
    </xf>
    <xf numFmtId="0" fontId="72" fillId="5" borderId="0" applyFill="0">
      <alignment wrapText="1"/>
    </xf>
    <xf numFmtId="0" fontId="72" fillId="5" borderId="0" applyFill="0">
      <alignment wrapText="1"/>
    </xf>
    <xf numFmtId="0" fontId="72" fillId="5" borderId="0" applyFill="0">
      <alignment wrapText="1"/>
    </xf>
    <xf numFmtId="0" fontId="72" fillId="5" borderId="0" applyFill="0">
      <alignment wrapText="1"/>
    </xf>
    <xf numFmtId="0" fontId="72" fillId="5" borderId="0" applyFill="0">
      <alignment wrapText="1"/>
    </xf>
    <xf numFmtId="0" fontId="72" fillId="5" borderId="0" applyFill="0">
      <alignment wrapText="1"/>
    </xf>
    <xf numFmtId="0" fontId="72" fillId="5" borderId="0" applyFill="0">
      <alignment wrapText="1"/>
    </xf>
    <xf numFmtId="0" fontId="72" fillId="5" borderId="0" applyFill="0">
      <alignment wrapText="1"/>
    </xf>
    <xf numFmtId="0" fontId="72" fillId="5" borderId="0" applyFill="0">
      <alignment wrapText="1"/>
    </xf>
    <xf numFmtId="0" fontId="72" fillId="5" borderId="0" applyFill="0">
      <alignment wrapText="1"/>
    </xf>
    <xf numFmtId="0" fontId="72" fillId="5" borderId="0" applyFill="0">
      <alignment wrapText="1"/>
    </xf>
    <xf numFmtId="0" fontId="72" fillId="5" borderId="0" applyFill="0">
      <alignment wrapText="1"/>
    </xf>
    <xf numFmtId="0" fontId="72" fillId="5" borderId="0" applyFill="0">
      <alignment wrapText="1"/>
    </xf>
    <xf numFmtId="0" fontId="72" fillId="5" borderId="0" applyFill="0">
      <alignment wrapText="1"/>
    </xf>
    <xf numFmtId="0" fontId="72" fillId="5" borderId="0" applyFill="0">
      <alignment wrapText="1"/>
    </xf>
    <xf numFmtId="0" fontId="72" fillId="5" borderId="0" applyFill="0">
      <alignment wrapText="1"/>
    </xf>
    <xf numFmtId="201" fontId="127" fillId="5" borderId="21">
      <alignment wrapText="1"/>
    </xf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7" fontId="128" fillId="0" borderId="0"/>
    <xf numFmtId="0" fontId="71" fillId="30" borderId="0" applyNumberFormat="0" applyBorder="0" applyAlignment="0" applyProtection="0"/>
    <xf numFmtId="0" fontId="71" fillId="30" borderId="0" applyNumberFormat="0" applyBorder="0" applyAlignment="0" applyProtection="0"/>
    <xf numFmtId="0" fontId="71" fillId="30" borderId="0" applyNumberFormat="0" applyBorder="0" applyAlignment="0" applyProtection="0"/>
    <xf numFmtId="0" fontId="71" fillId="30" borderId="0" applyNumberFormat="0" applyBorder="0" applyAlignment="0" applyProtection="0"/>
    <xf numFmtId="0" fontId="71" fillId="30" borderId="0" applyNumberFormat="0" applyBorder="0" applyAlignment="0" applyProtection="0"/>
    <xf numFmtId="0" fontId="71" fillId="30" borderId="0" applyNumberFormat="0" applyBorder="0" applyAlignment="0" applyProtection="0"/>
    <xf numFmtId="0" fontId="71" fillId="30" borderId="0" applyNumberFormat="0" applyBorder="0" applyAlignment="0" applyProtection="0"/>
    <xf numFmtId="0" fontId="71" fillId="30" borderId="0" applyNumberFormat="0" applyBorder="0" applyAlignment="0" applyProtection="0"/>
    <xf numFmtId="0" fontId="71" fillId="30" borderId="0" applyNumberFormat="0" applyBorder="0" applyAlignment="0" applyProtection="0"/>
    <xf numFmtId="0" fontId="71" fillId="30" borderId="0" applyNumberFormat="0" applyBorder="0" applyAlignment="0" applyProtection="0"/>
    <xf numFmtId="0" fontId="71" fillId="30" borderId="0" applyNumberFormat="0" applyBorder="0" applyAlignment="0" applyProtection="0"/>
    <xf numFmtId="0" fontId="71" fillId="30" borderId="0" applyNumberFormat="0" applyBorder="0" applyAlignment="0" applyProtection="0"/>
    <xf numFmtId="0" fontId="71" fillId="30" borderId="0" applyNumberFormat="0" applyBorder="0" applyAlignment="0" applyProtection="0"/>
    <xf numFmtId="0" fontId="71" fillId="30" borderId="0" applyNumberFormat="0" applyBorder="0" applyAlignment="0" applyProtection="0"/>
    <xf numFmtId="0" fontId="71" fillId="30" borderId="0" applyNumberFormat="0" applyBorder="0" applyAlignment="0" applyProtection="0"/>
    <xf numFmtId="0" fontId="71" fillId="30" borderId="0" applyNumberFormat="0" applyBorder="0" applyAlignment="0" applyProtection="0"/>
    <xf numFmtId="0" fontId="71" fillId="30" borderId="0" applyNumberFormat="0" applyBorder="0" applyAlignment="0" applyProtection="0"/>
    <xf numFmtId="49" fontId="112" fillId="0" borderId="21">
      <alignment horizontal="right" vertical="top" wrapText="1"/>
    </xf>
    <xf numFmtId="182" fontId="129" fillId="0" borderId="0">
      <alignment horizontal="right" vertical="top" wrapText="1"/>
    </xf>
    <xf numFmtId="49" fontId="124" fillId="0" borderId="0" applyBorder="0">
      <alignment vertical="top"/>
    </xf>
    <xf numFmtId="0" fontId="22" fillId="0" borderId="0"/>
    <xf numFmtId="0" fontId="130" fillId="0" borderId="0"/>
    <xf numFmtId="0" fontId="15" fillId="0" borderId="0"/>
    <xf numFmtId="0" fontId="1" fillId="0" borderId="0"/>
    <xf numFmtId="0" fontId="1" fillId="0" borderId="0"/>
    <xf numFmtId="0" fontId="130" fillId="0" borderId="0"/>
    <xf numFmtId="0" fontId="26" fillId="0" borderId="0"/>
    <xf numFmtId="49" fontId="124" fillId="0" borderId="0" applyBorder="0">
      <alignment vertical="top"/>
    </xf>
    <xf numFmtId="0" fontId="26" fillId="0" borderId="0"/>
    <xf numFmtId="49" fontId="124" fillId="0" borderId="0" applyBorder="0">
      <alignment vertical="top"/>
    </xf>
    <xf numFmtId="0" fontId="22" fillId="0" borderId="0"/>
    <xf numFmtId="0" fontId="22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6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5" fillId="0" borderId="0"/>
    <xf numFmtId="0" fontId="26" fillId="0" borderId="0"/>
    <xf numFmtId="0" fontId="26" fillId="0" borderId="0"/>
    <xf numFmtId="0" fontId="1" fillId="0" borderId="0"/>
    <xf numFmtId="0" fontId="1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31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0" fontId="1" fillId="0" borderId="0"/>
    <xf numFmtId="0" fontId="4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132" fillId="0" borderId="0"/>
    <xf numFmtId="0" fontId="4" fillId="0" borderId="0"/>
    <xf numFmtId="0" fontId="22" fillId="0" borderId="0"/>
    <xf numFmtId="0" fontId="5" fillId="0" borderId="0"/>
    <xf numFmtId="49" fontId="124" fillId="0" borderId="0" applyBorder="0">
      <alignment vertical="top"/>
    </xf>
    <xf numFmtId="0" fontId="133" fillId="0" borderId="0"/>
    <xf numFmtId="49" fontId="124" fillId="0" borderId="0" applyBorder="0">
      <alignment vertical="top"/>
    </xf>
    <xf numFmtId="49" fontId="124" fillId="0" borderId="0" applyBorder="0">
      <alignment vertical="top"/>
    </xf>
    <xf numFmtId="49" fontId="124" fillId="0" borderId="0" applyBorder="0">
      <alignment vertical="top"/>
    </xf>
    <xf numFmtId="1" fontId="134" fillId="0" borderId="21">
      <alignment horizontal="left" vertical="center"/>
    </xf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22" fillId="0" borderId="0" applyFont="0" applyFill="0" applyBorder="0" applyProtection="0">
      <alignment horizontal="center" vertical="center" wrapText="1"/>
    </xf>
    <xf numFmtId="0" fontId="22" fillId="0" borderId="0" applyNumberFormat="0" applyFont="0" applyFill="0" applyBorder="0" applyProtection="0">
      <alignment horizontal="justify" vertical="center" wrapText="1"/>
    </xf>
    <xf numFmtId="199" fontId="135" fillId="0" borderId="21">
      <alignment vertical="top"/>
    </xf>
    <xf numFmtId="182" fontId="136" fillId="6" borderId="40" applyNumberFormat="0" applyBorder="0" applyAlignment="0">
      <alignment vertical="center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2" fillId="31" borderId="38" applyNumberFormat="0" applyFont="0" applyAlignment="0" applyProtection="0"/>
    <xf numFmtId="0" fontId="22" fillId="31" borderId="38" applyNumberFormat="0" applyFont="0" applyAlignment="0" applyProtection="0"/>
    <xf numFmtId="0" fontId="22" fillId="31" borderId="38" applyNumberFormat="0" applyFont="0" applyAlignment="0" applyProtection="0"/>
    <xf numFmtId="0" fontId="22" fillId="31" borderId="38" applyNumberFormat="0" applyFont="0" applyAlignment="0" applyProtection="0"/>
    <xf numFmtId="0" fontId="22" fillId="31" borderId="38" applyNumberFormat="0" applyFont="0" applyAlignment="0" applyProtection="0"/>
    <xf numFmtId="0" fontId="22" fillId="31" borderId="38" applyNumberFormat="0" applyFont="0" applyAlignment="0" applyProtection="0"/>
    <xf numFmtId="0" fontId="22" fillId="31" borderId="38" applyNumberFormat="0" applyFont="0" applyAlignment="0" applyProtection="0"/>
    <xf numFmtId="0" fontId="22" fillId="31" borderId="38" applyNumberFormat="0" applyFont="0" applyAlignment="0" applyProtection="0"/>
    <xf numFmtId="0" fontId="22" fillId="31" borderId="38" applyNumberFormat="0" applyFont="0" applyAlignment="0" applyProtection="0"/>
    <xf numFmtId="0" fontId="22" fillId="31" borderId="38" applyNumberFormat="0" applyFont="0" applyAlignment="0" applyProtection="0"/>
    <xf numFmtId="0" fontId="22" fillId="31" borderId="38" applyNumberFormat="0" applyFont="0" applyAlignment="0" applyProtection="0"/>
    <xf numFmtId="0" fontId="22" fillId="31" borderId="38" applyNumberFormat="0" applyFont="0" applyAlignment="0" applyProtection="0"/>
    <xf numFmtId="0" fontId="15" fillId="31" borderId="38" applyNumberFormat="0" applyFont="0" applyAlignment="0" applyProtection="0"/>
    <xf numFmtId="0" fontId="15" fillId="31" borderId="38" applyNumberFormat="0" applyFont="0" applyAlignment="0" applyProtection="0"/>
    <xf numFmtId="0" fontId="15" fillId="31" borderId="38" applyNumberFormat="0" applyFont="0" applyAlignment="0" applyProtection="0"/>
    <xf numFmtId="0" fontId="15" fillId="31" borderId="38" applyNumberFormat="0" applyFont="0" applyAlignment="0" applyProtection="0"/>
    <xf numFmtId="0" fontId="15" fillId="31" borderId="38" applyNumberFormat="0" applyFont="0" applyAlignment="0" applyProtection="0"/>
    <xf numFmtId="0" fontId="15" fillId="31" borderId="38" applyNumberFormat="0" applyFont="0" applyAlignment="0" applyProtection="0"/>
    <xf numFmtId="0" fontId="15" fillId="31" borderId="38" applyNumberFormat="0" applyFont="0" applyAlignment="0" applyProtection="0"/>
    <xf numFmtId="0" fontId="15" fillId="31" borderId="38" applyNumberFormat="0" applyFont="0" applyAlignment="0" applyProtection="0"/>
    <xf numFmtId="0" fontId="15" fillId="31" borderId="38" applyNumberFormat="0" applyFont="0" applyAlignment="0" applyProtection="0"/>
    <xf numFmtId="0" fontId="15" fillId="31" borderId="38" applyNumberFormat="0" applyFont="0" applyAlignment="0" applyProtection="0"/>
    <xf numFmtId="0" fontId="15" fillId="31" borderId="38" applyNumberFormat="0" applyFont="0" applyAlignment="0" applyProtection="0"/>
    <xf numFmtId="0" fontId="15" fillId="31" borderId="38" applyNumberFormat="0" applyFont="0" applyAlignment="0" applyProtection="0"/>
    <xf numFmtId="0" fontId="15" fillId="31" borderId="38" applyNumberFormat="0" applyFont="0" applyAlignment="0" applyProtection="0"/>
    <xf numFmtId="0" fontId="15" fillId="31" borderId="38" applyNumberFormat="0" applyFont="0" applyAlignment="0" applyProtection="0"/>
    <xf numFmtId="0" fontId="15" fillId="31" borderId="38" applyNumberFormat="0" applyFont="0" applyAlignment="0" applyProtection="0"/>
    <xf numFmtId="0" fontId="15" fillId="31" borderId="38" applyNumberFormat="0" applyFont="0" applyAlignment="0" applyProtection="0"/>
    <xf numFmtId="0" fontId="15" fillId="31" borderId="38" applyNumberFormat="0" applyFont="0" applyAlignment="0" applyProtection="0"/>
    <xf numFmtId="0" fontId="15" fillId="31" borderId="38" applyNumberFormat="0" applyFont="0" applyAlignment="0" applyProtection="0"/>
    <xf numFmtId="0" fontId="15" fillId="31" borderId="38" applyNumberFormat="0" applyFont="0" applyAlignment="0" applyProtection="0"/>
    <xf numFmtId="0" fontId="15" fillId="31" borderId="38" applyNumberFormat="0" applyFont="0" applyAlignment="0" applyProtection="0"/>
    <xf numFmtId="0" fontId="15" fillId="31" borderId="38" applyNumberFormat="0" applyFont="0" applyAlignment="0" applyProtection="0"/>
    <xf numFmtId="0" fontId="15" fillId="31" borderId="38" applyNumberFormat="0" applyFont="0" applyAlignment="0" applyProtection="0"/>
    <xf numFmtId="0" fontId="15" fillId="31" borderId="38" applyNumberFormat="0" applyFont="0" applyAlignment="0" applyProtection="0"/>
    <xf numFmtId="0" fontId="15" fillId="31" borderId="38" applyNumberFormat="0" applyFont="0" applyAlignment="0" applyProtection="0"/>
    <xf numFmtId="0" fontId="15" fillId="31" borderId="38" applyNumberFormat="0" applyFont="0" applyAlignment="0" applyProtection="0"/>
    <xf numFmtId="0" fontId="15" fillId="31" borderId="38" applyNumberFormat="0" applyFont="0" applyAlignment="0" applyProtection="0"/>
    <xf numFmtId="0" fontId="15" fillId="31" borderId="38" applyNumberFormat="0" applyFont="0" applyAlignment="0" applyProtection="0"/>
    <xf numFmtId="0" fontId="15" fillId="31" borderId="38" applyNumberFormat="0" applyFont="0" applyAlignment="0" applyProtection="0"/>
    <xf numFmtId="0" fontId="15" fillId="31" borderId="38" applyNumberFormat="0" applyFont="0" applyAlignment="0" applyProtection="0"/>
    <xf numFmtId="0" fontId="15" fillId="31" borderId="38" applyNumberFormat="0" applyFont="0" applyAlignment="0" applyProtection="0"/>
    <xf numFmtId="0" fontId="15" fillId="31" borderId="38" applyNumberFormat="0" applyFont="0" applyAlignment="0" applyProtection="0"/>
    <xf numFmtId="0" fontId="15" fillId="31" borderId="38" applyNumberFormat="0" applyFont="0" applyAlignment="0" applyProtection="0"/>
    <xf numFmtId="0" fontId="15" fillId="31" borderId="38" applyNumberFormat="0" applyFont="0" applyAlignment="0" applyProtection="0"/>
    <xf numFmtId="0" fontId="15" fillId="31" borderId="38" applyNumberFormat="0" applyFont="0" applyAlignment="0" applyProtection="0"/>
    <xf numFmtId="0" fontId="15" fillId="31" borderId="38" applyNumberFormat="0" applyFont="0" applyAlignment="0" applyProtection="0"/>
    <xf numFmtId="0" fontId="15" fillId="31" borderId="38" applyNumberFormat="0" applyFont="0" applyAlignment="0" applyProtection="0"/>
    <xf numFmtId="0" fontId="15" fillId="31" borderId="38" applyNumberFormat="0" applyFont="0" applyAlignment="0" applyProtection="0"/>
    <xf numFmtId="0" fontId="15" fillId="31" borderId="38" applyNumberFormat="0" applyFont="0" applyAlignment="0" applyProtection="0"/>
    <xf numFmtId="0" fontId="15" fillId="31" borderId="38" applyNumberFormat="0" applyFont="0" applyAlignment="0" applyProtection="0"/>
    <xf numFmtId="0" fontId="15" fillId="31" borderId="38" applyNumberFormat="0" applyFont="0" applyAlignment="0" applyProtection="0"/>
    <xf numFmtId="0" fontId="15" fillId="31" borderId="38" applyNumberFormat="0" applyFont="0" applyAlignment="0" applyProtection="0"/>
    <xf numFmtId="0" fontId="15" fillId="31" borderId="38" applyNumberFormat="0" applyFont="0" applyAlignment="0" applyProtection="0"/>
    <xf numFmtId="0" fontId="15" fillId="31" borderId="38" applyNumberFormat="0" applyFont="0" applyAlignment="0" applyProtection="0"/>
    <xf numFmtId="0" fontId="15" fillId="31" borderId="38" applyNumberFormat="0" applyFont="0" applyAlignment="0" applyProtection="0"/>
    <xf numFmtId="0" fontId="15" fillId="31" borderId="38" applyNumberFormat="0" applyFont="0" applyAlignment="0" applyProtection="0"/>
    <xf numFmtId="0" fontId="15" fillId="31" borderId="38" applyNumberFormat="0" applyFont="0" applyAlignment="0" applyProtection="0"/>
    <xf numFmtId="0" fontId="15" fillId="31" borderId="38" applyNumberFormat="0" applyFont="0" applyAlignment="0" applyProtection="0"/>
    <xf numFmtId="0" fontId="15" fillId="31" borderId="38" applyNumberFormat="0" applyFont="0" applyAlignment="0" applyProtection="0"/>
    <xf numFmtId="0" fontId="15" fillId="31" borderId="38" applyNumberFormat="0" applyFont="0" applyAlignment="0" applyProtection="0"/>
    <xf numFmtId="0" fontId="15" fillId="31" borderId="38" applyNumberFormat="0" applyFont="0" applyAlignment="0" applyProtection="0"/>
    <xf numFmtId="0" fontId="15" fillId="31" borderId="38" applyNumberFormat="0" applyFont="0" applyAlignment="0" applyProtection="0"/>
    <xf numFmtId="0" fontId="15" fillId="31" borderId="38" applyNumberFormat="0" applyFont="0" applyAlignment="0" applyProtection="0"/>
    <xf numFmtId="0" fontId="15" fillId="31" borderId="38" applyNumberFormat="0" applyFont="0" applyAlignment="0" applyProtection="0"/>
    <xf numFmtId="0" fontId="15" fillId="31" borderId="38" applyNumberFormat="0" applyFont="0" applyAlignment="0" applyProtection="0"/>
    <xf numFmtId="0" fontId="15" fillId="31" borderId="38" applyNumberFormat="0" applyFont="0" applyAlignment="0" applyProtection="0"/>
    <xf numFmtId="0" fontId="15" fillId="31" borderId="38" applyNumberFormat="0" applyFont="0" applyAlignment="0" applyProtection="0"/>
    <xf numFmtId="0" fontId="15" fillId="31" borderId="38" applyNumberFormat="0" applyFont="0" applyAlignment="0" applyProtection="0"/>
    <xf numFmtId="0" fontId="15" fillId="31" borderId="38" applyNumberFormat="0" applyFont="0" applyAlignment="0" applyProtection="0"/>
    <xf numFmtId="0" fontId="15" fillId="31" borderId="38" applyNumberFormat="0" applyFont="0" applyAlignment="0" applyProtection="0"/>
    <xf numFmtId="0" fontId="15" fillId="31" borderId="38" applyNumberFormat="0" applyFont="0" applyAlignment="0" applyProtection="0"/>
    <xf numFmtId="0" fontId="15" fillId="31" borderId="38" applyNumberFormat="0" applyFont="0" applyAlignment="0" applyProtection="0"/>
    <xf numFmtId="0" fontId="15" fillId="31" borderId="38" applyNumberFormat="0" applyFont="0" applyAlignment="0" applyProtection="0"/>
    <xf numFmtId="0" fontId="15" fillId="31" borderId="38" applyNumberFormat="0" applyFont="0" applyAlignment="0" applyProtection="0"/>
    <xf numFmtId="0" fontId="15" fillId="31" borderId="38" applyNumberFormat="0" applyFont="0" applyAlignment="0" applyProtection="0"/>
    <xf numFmtId="49" fontId="117" fillId="0" borderId="27">
      <alignment horizontal="left" vertical="center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202" fontId="137" fillId="0" borderId="21"/>
    <xf numFmtId="0" fontId="22" fillId="0" borderId="21" applyNumberFormat="0" applyFont="0" applyFill="0" applyAlignment="0" applyProtection="0"/>
    <xf numFmtId="3" fontId="138" fillId="53" borderId="27">
      <alignment horizontal="justify" vertical="center"/>
    </xf>
    <xf numFmtId="0" fontId="68" fillId="0" borderId="36" applyNumberFormat="0" applyFill="0" applyAlignment="0" applyProtection="0"/>
    <xf numFmtId="0" fontId="68" fillId="0" borderId="36" applyNumberFormat="0" applyFill="0" applyAlignment="0" applyProtection="0"/>
    <xf numFmtId="0" fontId="68" fillId="0" borderId="36" applyNumberFormat="0" applyFill="0" applyAlignment="0" applyProtection="0"/>
    <xf numFmtId="0" fontId="68" fillId="0" borderId="36" applyNumberFormat="0" applyFill="0" applyAlignment="0" applyProtection="0"/>
    <xf numFmtId="0" fontId="68" fillId="0" borderId="36" applyNumberFormat="0" applyFill="0" applyAlignment="0" applyProtection="0"/>
    <xf numFmtId="0" fontId="68" fillId="0" borderId="36" applyNumberFormat="0" applyFill="0" applyAlignment="0" applyProtection="0"/>
    <xf numFmtId="0" fontId="68" fillId="0" borderId="36" applyNumberFormat="0" applyFill="0" applyAlignment="0" applyProtection="0"/>
    <xf numFmtId="0" fontId="68" fillId="0" borderId="36" applyNumberFormat="0" applyFill="0" applyAlignment="0" applyProtection="0"/>
    <xf numFmtId="0" fontId="68" fillId="0" borderId="36" applyNumberFormat="0" applyFill="0" applyAlignment="0" applyProtection="0"/>
    <xf numFmtId="0" fontId="68" fillId="0" borderId="36" applyNumberFormat="0" applyFill="0" applyAlignment="0" applyProtection="0"/>
    <xf numFmtId="0" fontId="68" fillId="0" borderId="36" applyNumberFormat="0" applyFill="0" applyAlignment="0" applyProtection="0"/>
    <xf numFmtId="0" fontId="68" fillId="0" borderId="36" applyNumberFormat="0" applyFill="0" applyAlignment="0" applyProtection="0"/>
    <xf numFmtId="0" fontId="68" fillId="0" borderId="36" applyNumberFormat="0" applyFill="0" applyAlignment="0" applyProtection="0"/>
    <xf numFmtId="0" fontId="68" fillId="0" borderId="36" applyNumberFormat="0" applyFill="0" applyAlignment="0" applyProtection="0"/>
    <xf numFmtId="0" fontId="68" fillId="0" borderId="36" applyNumberFormat="0" applyFill="0" applyAlignment="0" applyProtection="0"/>
    <xf numFmtId="0" fontId="68" fillId="0" borderId="36" applyNumberFormat="0" applyFill="0" applyAlignment="0" applyProtection="0"/>
    <xf numFmtId="0" fontId="68" fillId="0" borderId="36" applyNumberFormat="0" applyFill="0" applyAlignment="0" applyProtection="0"/>
    <xf numFmtId="0" fontId="68" fillId="0" borderId="36" applyNumberFormat="0" applyFill="0" applyAlignment="0" applyProtection="0"/>
    <xf numFmtId="0" fontId="68" fillId="0" borderId="36" applyNumberFormat="0" applyFill="0" applyAlignment="0" applyProtection="0"/>
    <xf numFmtId="0" fontId="68" fillId="0" borderId="36" applyNumberFormat="0" applyFill="0" applyAlignment="0" applyProtection="0"/>
    <xf numFmtId="0" fontId="68" fillId="0" borderId="36" applyNumberFormat="0" applyFill="0" applyAlignment="0" applyProtection="0"/>
    <xf numFmtId="0" fontId="68" fillId="0" borderId="36" applyNumberFormat="0" applyFill="0" applyAlignment="0" applyProtection="0"/>
    <xf numFmtId="0" fontId="68" fillId="0" borderId="36" applyNumberFormat="0" applyFill="0" applyAlignment="0" applyProtection="0"/>
    <xf numFmtId="0" fontId="68" fillId="0" borderId="36" applyNumberFormat="0" applyFill="0" applyAlignment="0" applyProtection="0"/>
    <xf numFmtId="0" fontId="68" fillId="0" borderId="36" applyNumberFormat="0" applyFill="0" applyAlignment="0" applyProtection="0"/>
    <xf numFmtId="167" fontId="16" fillId="0" borderId="0">
      <alignment vertical="top"/>
    </xf>
    <xf numFmtId="167" fontId="16" fillId="0" borderId="0">
      <alignment vertical="top"/>
    </xf>
    <xf numFmtId="38" fontId="16" fillId="0" borderId="0">
      <alignment vertical="top"/>
    </xf>
    <xf numFmtId="49" fontId="139" fillId="54" borderId="20" applyBorder="0" applyProtection="0">
      <alignment horizontal="left" vertical="center"/>
    </xf>
    <xf numFmtId="49" fontId="129" fillId="0" borderId="0"/>
    <xf numFmtId="49" fontId="140" fillId="0" borderId="0">
      <alignment vertical="top"/>
    </xf>
    <xf numFmtId="182" fontId="72" fillId="0" borderId="0" applyFill="0" applyBorder="0" applyAlignment="0" applyProtection="0"/>
    <xf numFmtId="182" fontId="72" fillId="0" borderId="0" applyFill="0" applyBorder="0" applyAlignment="0" applyProtection="0"/>
    <xf numFmtId="182" fontId="72" fillId="0" borderId="0" applyFill="0" applyBorder="0" applyAlignment="0" applyProtection="0"/>
    <xf numFmtId="182" fontId="72" fillId="0" borderId="0" applyFill="0" applyBorder="0" applyAlignment="0" applyProtection="0"/>
    <xf numFmtId="182" fontId="72" fillId="0" borderId="0" applyFill="0" applyBorder="0" applyAlignment="0" applyProtection="0"/>
    <xf numFmtId="182" fontId="72" fillId="0" borderId="0" applyFill="0" applyBorder="0" applyAlignment="0" applyProtection="0"/>
    <xf numFmtId="182" fontId="72" fillId="0" borderId="0" applyFill="0" applyBorder="0" applyAlignment="0" applyProtection="0"/>
    <xf numFmtId="182" fontId="72" fillId="0" borderId="0" applyFill="0" applyBorder="0" applyAlignment="0" applyProtection="0"/>
    <xf numFmtId="182" fontId="72" fillId="0" borderId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49" fontId="72" fillId="0" borderId="0">
      <alignment horizontal="center"/>
    </xf>
    <xf numFmtId="49" fontId="72" fillId="0" borderId="0">
      <alignment horizontal="center"/>
    </xf>
    <xf numFmtId="49" fontId="72" fillId="0" borderId="0">
      <alignment horizontal="center"/>
    </xf>
    <xf numFmtId="49" fontId="72" fillId="0" borderId="0">
      <alignment horizontal="center"/>
    </xf>
    <xf numFmtId="49" fontId="72" fillId="0" borderId="0">
      <alignment horizontal="center"/>
    </xf>
    <xf numFmtId="49" fontId="72" fillId="0" borderId="0">
      <alignment horizontal="center"/>
    </xf>
    <xf numFmtId="49" fontId="72" fillId="0" borderId="0">
      <alignment horizontal="center"/>
    </xf>
    <xf numFmtId="49" fontId="72" fillId="0" borderId="0">
      <alignment horizontal="center"/>
    </xf>
    <xf numFmtId="49" fontId="72" fillId="0" borderId="0">
      <alignment horizontal="center"/>
    </xf>
    <xf numFmtId="49" fontId="72" fillId="0" borderId="0">
      <alignment horizontal="center"/>
    </xf>
    <xf numFmtId="203" fontId="22" fillId="0" borderId="0" applyFont="0" applyFill="0" applyBorder="0" applyAlignment="0" applyProtection="0"/>
    <xf numFmtId="204" fontId="22" fillId="0" borderId="0" applyFont="0" applyFill="0" applyBorder="0" applyAlignment="0" applyProtection="0"/>
    <xf numFmtId="2" fontId="72" fillId="0" borderId="0" applyFill="0" applyBorder="0" applyAlignment="0" applyProtection="0"/>
    <xf numFmtId="2" fontId="72" fillId="0" borderId="0" applyFill="0" applyBorder="0" applyAlignment="0" applyProtection="0"/>
    <xf numFmtId="2" fontId="72" fillId="0" borderId="0" applyFill="0" applyBorder="0" applyAlignment="0" applyProtection="0"/>
    <xf numFmtId="2" fontId="72" fillId="0" borderId="0" applyFill="0" applyBorder="0" applyAlignment="0" applyProtection="0"/>
    <xf numFmtId="2" fontId="72" fillId="0" borderId="0" applyFill="0" applyBorder="0" applyAlignment="0" applyProtection="0"/>
    <xf numFmtId="2" fontId="72" fillId="0" borderId="0" applyFill="0" applyBorder="0" applyAlignment="0" applyProtection="0"/>
    <xf numFmtId="2" fontId="72" fillId="0" borderId="0" applyFill="0" applyBorder="0" applyAlignment="0" applyProtection="0"/>
    <xf numFmtId="2" fontId="72" fillId="0" borderId="0" applyFill="0" applyBorder="0" applyAlignment="0" applyProtection="0"/>
    <xf numFmtId="2" fontId="72" fillId="0" borderId="0" applyFill="0" applyBorder="0" applyAlignment="0" applyProtection="0"/>
    <xf numFmtId="2" fontId="72" fillId="0" borderId="0" applyFill="0" applyBorder="0" applyAlignment="0" applyProtection="0"/>
    <xf numFmtId="205" fontId="141" fillId="0" borderId="0" applyFont="0" applyFill="0" applyBorder="0" applyAlignment="0" applyProtection="0"/>
    <xf numFmtId="206" fontId="15" fillId="0" borderId="0" applyFont="0" applyFill="0" applyBorder="0" applyAlignment="0" applyProtection="0"/>
    <xf numFmtId="205" fontId="141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207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208" fontId="141" fillId="0" borderId="0" applyFont="0" applyFill="0" applyBorder="0" applyAlignment="0" applyProtection="0"/>
    <xf numFmtId="43" fontId="22" fillId="0" borderId="0" applyFont="0" applyFill="0" applyBorder="0" applyAlignment="0" applyProtection="0"/>
    <xf numFmtId="204" fontId="15" fillId="0" borderId="0" applyFont="0" applyFill="0" applyBorder="0" applyAlignment="0" applyProtection="0"/>
    <xf numFmtId="204" fontId="15" fillId="0" borderId="0" applyFont="0" applyFill="0" applyBorder="0" applyAlignment="0" applyProtection="0"/>
    <xf numFmtId="204" fontId="15" fillId="0" borderId="0" applyFont="0" applyFill="0" applyBorder="0" applyAlignment="0" applyProtection="0"/>
    <xf numFmtId="20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208" fontId="141" fillId="0" borderId="0" applyFont="0" applyFill="0" applyBorder="0" applyAlignment="0" applyProtection="0"/>
    <xf numFmtId="208" fontId="141" fillId="0" borderId="0" applyFont="0" applyFill="0" applyBorder="0" applyAlignment="0" applyProtection="0"/>
    <xf numFmtId="208" fontId="141" fillId="0" borderId="0" applyFont="0" applyFill="0" applyBorder="0" applyAlignment="0" applyProtection="0"/>
    <xf numFmtId="208" fontId="141" fillId="0" borderId="0" applyFont="0" applyFill="0" applyBorder="0" applyAlignment="0" applyProtection="0"/>
    <xf numFmtId="43" fontId="22" fillId="0" borderId="0" applyFont="0" applyFill="0" applyBorder="0" applyAlignment="0" applyProtection="0"/>
    <xf numFmtId="207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207" fontId="22" fillId="0" borderId="0" applyFont="0" applyFill="0" applyBorder="0" applyAlignment="0" applyProtection="0"/>
    <xf numFmtId="207" fontId="22" fillId="0" borderId="0" applyFont="0" applyFill="0" applyBorder="0" applyAlignment="0" applyProtection="0"/>
    <xf numFmtId="207" fontId="124" fillId="0" borderId="0" applyFont="0" applyFill="0" applyBorder="0" applyAlignment="0" applyProtection="0"/>
    <xf numFmtId="43" fontId="22" fillId="0" borderId="0" applyFont="0" applyFill="0" applyBorder="0" applyAlignment="0" applyProtection="0"/>
    <xf numFmtId="209" fontId="22" fillId="0" borderId="0" applyFont="0" applyFill="0" applyBorder="0" applyAlignment="0" applyProtection="0"/>
    <xf numFmtId="4" fontId="124" fillId="5" borderId="0" applyBorder="0">
      <alignment horizontal="right"/>
    </xf>
    <xf numFmtId="4" fontId="124" fillId="5" borderId="0" applyBorder="0">
      <alignment horizontal="right"/>
    </xf>
    <xf numFmtId="4" fontId="124" fillId="5" borderId="0" applyBorder="0">
      <alignment horizontal="right"/>
    </xf>
    <xf numFmtId="4" fontId="124" fillId="55" borderId="46" applyBorder="0">
      <alignment horizontal="right"/>
    </xf>
    <xf numFmtId="4" fontId="124" fillId="5" borderId="21" applyFont="0" applyBorder="0">
      <alignment horizontal="right"/>
    </xf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210" fontId="29" fillId="0" borderId="27">
      <alignment vertical="top" wrapText="1"/>
    </xf>
    <xf numFmtId="211" fontId="22" fillId="0" borderId="21" applyFont="0" applyFill="0" applyBorder="0" applyProtection="0">
      <alignment horizontal="center" vertical="center"/>
    </xf>
    <xf numFmtId="3" fontId="22" fillId="0" borderId="0" applyFont="0" applyBorder="0">
      <alignment horizontal="center"/>
    </xf>
    <xf numFmtId="212" fontId="23" fillId="0" borderId="0">
      <protection locked="0"/>
    </xf>
    <xf numFmtId="49" fontId="115" fillId="0" borderId="21">
      <alignment horizontal="center" vertical="center" wrapText="1"/>
    </xf>
    <xf numFmtId="0" fontId="29" fillId="0" borderId="21" applyBorder="0">
      <alignment horizontal="center" vertical="center" wrapText="1"/>
    </xf>
    <xf numFmtId="49" fontId="115" fillId="0" borderId="21">
      <alignment horizontal="center" vertical="center" wrapText="1"/>
    </xf>
    <xf numFmtId="49" fontId="96" fillId="0" borderId="21" applyNumberFormat="0" applyFill="0" applyAlignment="0" applyProtection="0"/>
    <xf numFmtId="201" fontId="22" fillId="0" borderId="0"/>
    <xf numFmtId="0" fontId="107" fillId="0" borderId="44" applyNumberFormat="0" applyFill="0" applyAlignment="0" applyProtection="0"/>
    <xf numFmtId="0" fontId="66" fillId="56" borderId="30" applyNumberFormat="0" applyAlignment="0" applyProtection="0"/>
    <xf numFmtId="0" fontId="107" fillId="0" borderId="44" applyNumberFormat="0" applyFill="0" applyAlignment="0" applyProtection="0"/>
    <xf numFmtId="0" fontId="30" fillId="57" borderId="0" applyNumberFormat="0" applyBorder="0" applyAlignment="0" applyProtection="0"/>
    <xf numFmtId="0" fontId="27" fillId="58" borderId="0" applyNumberFormat="0" applyBorder="0" applyAlignment="0" applyProtection="0"/>
    <xf numFmtId="0" fontId="30" fillId="57" borderId="0" applyNumberFormat="0" applyBorder="0" applyAlignment="0" applyProtection="0"/>
    <xf numFmtId="0" fontId="10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5" fillId="59" borderId="38" applyNumberFormat="0" applyAlignment="0" applyProtection="0"/>
    <xf numFmtId="0" fontId="57" fillId="0" borderId="33" applyNumberFormat="0" applyFill="0" applyAlignment="0" applyProtection="0"/>
    <xf numFmtId="0" fontId="15" fillId="59" borderId="38" applyNumberFormat="0" applyAlignment="0" applyProtection="0"/>
    <xf numFmtId="0" fontId="27" fillId="60" borderId="0" applyNumberFormat="0" applyBorder="0" applyAlignment="0" applyProtection="0"/>
    <xf numFmtId="0" fontId="68" fillId="0" borderId="36" applyNumberFormat="0" applyFill="0" applyAlignment="0" applyProtection="0"/>
    <xf numFmtId="0" fontId="34" fillId="61" borderId="31" applyNumberFormat="0" applyAlignment="0" applyProtection="0"/>
    <xf numFmtId="0" fontId="110" fillId="0" borderId="0" applyNumberFormat="0" applyFill="0" applyBorder="0" applyAlignment="0" applyProtection="0"/>
    <xf numFmtId="0" fontId="15" fillId="0" borderId="0"/>
  </cellStyleXfs>
  <cellXfs count="207">
    <xf numFmtId="0" fontId="0" fillId="0" borderId="0" xfId="0"/>
    <xf numFmtId="0" fontId="3" fillId="0" borderId="0" xfId="1" applyFont="1"/>
    <xf numFmtId="0" fontId="3" fillId="0" borderId="0" xfId="2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2" applyFont="1" applyFill="1" applyBorder="1" applyAlignment="1">
      <alignment horizontal="right"/>
    </xf>
    <xf numFmtId="0" fontId="2" fillId="0" borderId="0" xfId="1"/>
    <xf numFmtId="0" fontId="3" fillId="0" borderId="0" xfId="2" applyFont="1" applyFill="1" applyBorder="1" applyAlignment="1">
      <alignment horizontal="right"/>
    </xf>
    <xf numFmtId="0" fontId="7" fillId="0" borderId="0" xfId="2" applyFont="1" applyFill="1" applyAlignment="1">
      <alignment horizontal="right"/>
    </xf>
    <xf numFmtId="0" fontId="8" fillId="0" borderId="0" xfId="1" applyFont="1" applyBorder="1" applyAlignment="1">
      <alignment horizontal="center"/>
    </xf>
    <xf numFmtId="0" fontId="8" fillId="0" borderId="0" xfId="1" applyFont="1" applyAlignment="1">
      <alignment horizontal="center"/>
    </xf>
    <xf numFmtId="43" fontId="9" fillId="0" borderId="0" xfId="3" applyNumberFormat="1" applyFont="1" applyFill="1" applyAlignment="1">
      <alignment horizontal="right"/>
    </xf>
    <xf numFmtId="0" fontId="3" fillId="0" borderId="0" xfId="1" applyFont="1" applyBorder="1" applyAlignment="1">
      <alignment horizontal="right" wrapText="1"/>
    </xf>
    <xf numFmtId="0" fontId="10" fillId="0" borderId="5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1" fillId="0" borderId="0" xfId="1" applyFont="1"/>
    <xf numFmtId="0" fontId="10" fillId="0" borderId="15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10" fillId="0" borderId="20" xfId="1" applyFont="1" applyBorder="1" applyAlignment="1">
      <alignment horizontal="center" vertical="center" wrapText="1"/>
    </xf>
    <xf numFmtId="0" fontId="10" fillId="0" borderId="21" xfId="1" applyFont="1" applyBorder="1" applyAlignment="1">
      <alignment horizontal="center" vertical="center" wrapText="1"/>
    </xf>
    <xf numFmtId="43" fontId="6" fillId="0" borderId="0" xfId="1" applyNumberFormat="1" applyFont="1" applyBorder="1" applyAlignment="1">
      <alignment horizontal="center" vertical="center"/>
    </xf>
    <xf numFmtId="49" fontId="10" fillId="0" borderId="17" xfId="1" applyNumberFormat="1" applyFont="1" applyBorder="1" applyAlignment="1">
      <alignment horizontal="center" vertical="center"/>
    </xf>
    <xf numFmtId="0" fontId="10" fillId="0" borderId="18" xfId="1" applyFont="1" applyBorder="1" applyAlignment="1">
      <alignment horizontal="center" vertical="center"/>
    </xf>
    <xf numFmtId="43" fontId="10" fillId="0" borderId="18" xfId="1" applyNumberFormat="1" applyFont="1" applyBorder="1" applyAlignment="1">
      <alignment horizontal="center" vertical="center"/>
    </xf>
    <xf numFmtId="4" fontId="10" fillId="0" borderId="18" xfId="1" applyNumberFormat="1" applyFont="1" applyBorder="1" applyAlignment="1">
      <alignment horizontal="center" vertical="center"/>
    </xf>
    <xf numFmtId="43" fontId="10" fillId="0" borderId="19" xfId="1" applyNumberFormat="1" applyFont="1" applyBorder="1" applyAlignment="1">
      <alignment horizontal="center" vertical="center"/>
    </xf>
    <xf numFmtId="43" fontId="10" fillId="0" borderId="0" xfId="1" applyNumberFormat="1" applyFont="1" applyBorder="1" applyAlignment="1">
      <alignment horizontal="center" vertical="center"/>
    </xf>
    <xf numFmtId="43" fontId="6" fillId="0" borderId="0" xfId="1" applyNumberFormat="1" applyFont="1" applyFill="1" applyBorder="1" applyAlignment="1">
      <alignment horizontal="center" vertical="center"/>
    </xf>
    <xf numFmtId="0" fontId="10" fillId="0" borderId="21" xfId="1" applyFont="1" applyBorder="1" applyAlignment="1">
      <alignment horizontal="center" vertical="center"/>
    </xf>
    <xf numFmtId="43" fontId="10" fillId="0" borderId="21" xfId="1" applyNumberFormat="1" applyFont="1" applyBorder="1" applyAlignment="1">
      <alignment horizontal="center" vertical="center"/>
    </xf>
    <xf numFmtId="4" fontId="10" fillId="0" borderId="21" xfId="1" applyNumberFormat="1" applyFont="1" applyBorder="1" applyAlignment="1">
      <alignment horizontal="center" vertical="center"/>
    </xf>
    <xf numFmtId="43" fontId="10" fillId="0" borderId="22" xfId="1" applyNumberFormat="1" applyFont="1" applyBorder="1" applyAlignment="1">
      <alignment horizontal="center" vertical="center"/>
    </xf>
    <xf numFmtId="49" fontId="10" fillId="0" borderId="20" xfId="1" applyNumberFormat="1" applyFont="1" applyBorder="1" applyAlignment="1">
      <alignment horizontal="center" vertical="center" wrapText="1"/>
    </xf>
    <xf numFmtId="0" fontId="10" fillId="0" borderId="21" xfId="1" applyFont="1" applyFill="1" applyBorder="1" applyAlignment="1">
      <alignment horizontal="center" vertical="center" wrapText="1"/>
    </xf>
    <xf numFmtId="49" fontId="10" fillId="3" borderId="20" xfId="1" applyNumberFormat="1" applyFont="1" applyFill="1" applyBorder="1" applyAlignment="1">
      <alignment horizontal="center" vertical="center" wrapText="1"/>
    </xf>
    <xf numFmtId="49" fontId="10" fillId="3" borderId="21" xfId="1" applyNumberFormat="1" applyFont="1" applyFill="1" applyBorder="1" applyAlignment="1">
      <alignment horizontal="center" vertical="center" wrapText="1"/>
    </xf>
    <xf numFmtId="0" fontId="10" fillId="3" borderId="21" xfId="1" applyFont="1" applyFill="1" applyBorder="1" applyAlignment="1">
      <alignment horizontal="center" vertical="center" wrapText="1"/>
    </xf>
    <xf numFmtId="43" fontId="10" fillId="3" borderId="21" xfId="1" applyNumberFormat="1" applyFont="1" applyFill="1" applyBorder="1" applyAlignment="1">
      <alignment horizontal="center" vertical="center"/>
    </xf>
    <xf numFmtId="43" fontId="10" fillId="3" borderId="22" xfId="1" applyNumberFormat="1" applyFont="1" applyFill="1" applyBorder="1" applyAlignment="1">
      <alignment horizontal="center" vertical="center"/>
    </xf>
    <xf numFmtId="43" fontId="10" fillId="3" borderId="0" xfId="1" applyNumberFormat="1" applyFont="1" applyFill="1" applyBorder="1" applyAlignment="1">
      <alignment horizontal="center" vertical="center"/>
    </xf>
    <xf numFmtId="0" fontId="11" fillId="2" borderId="0" xfId="1" applyFont="1" applyFill="1"/>
    <xf numFmtId="0" fontId="6" fillId="0" borderId="20" xfId="1" applyFont="1" applyFill="1" applyBorder="1" applyAlignment="1">
      <alignment horizontal="center" vertical="center"/>
    </xf>
    <xf numFmtId="49" fontId="6" fillId="0" borderId="21" xfId="4" applyNumberFormat="1" applyFont="1" applyFill="1" applyBorder="1" applyAlignment="1">
      <alignment vertical="center" wrapText="1"/>
    </xf>
    <xf numFmtId="43" fontId="6" fillId="0" borderId="21" xfId="1" applyNumberFormat="1" applyFont="1" applyFill="1" applyBorder="1" applyAlignment="1">
      <alignment horizontal="center" vertical="center"/>
    </xf>
    <xf numFmtId="1" fontId="6" fillId="0" borderId="21" xfId="4" applyNumberFormat="1" applyFont="1" applyFill="1" applyBorder="1" applyAlignment="1">
      <alignment horizontal="center" vertical="center"/>
    </xf>
    <xf numFmtId="43" fontId="6" fillId="0" borderId="21" xfId="1" applyNumberFormat="1" applyFont="1" applyFill="1" applyBorder="1" applyAlignment="1">
      <alignment vertical="center"/>
    </xf>
    <xf numFmtId="43" fontId="6" fillId="0" borderId="22" xfId="1" applyNumberFormat="1" applyFont="1" applyFill="1" applyBorder="1" applyAlignment="1">
      <alignment horizontal="center" vertical="center"/>
    </xf>
    <xf numFmtId="43" fontId="10" fillId="0" borderId="0" xfId="1" applyNumberFormat="1" applyFont="1" applyFill="1" applyBorder="1" applyAlignment="1">
      <alignment horizontal="center" vertical="center"/>
    </xf>
    <xf numFmtId="43" fontId="6" fillId="0" borderId="0" xfId="1" applyNumberFormat="1" applyFont="1" applyFill="1" applyBorder="1" applyAlignment="1">
      <alignment horizontal="right" vertical="center"/>
    </xf>
    <xf numFmtId="0" fontId="11" fillId="0" borderId="0" xfId="1" applyFont="1" applyFill="1"/>
    <xf numFmtId="49" fontId="10" fillId="0" borderId="20" xfId="1" applyNumberFormat="1" applyFont="1" applyFill="1" applyBorder="1" applyAlignment="1">
      <alignment horizontal="center" vertical="center" wrapText="1"/>
    </xf>
    <xf numFmtId="0" fontId="10" fillId="0" borderId="21" xfId="1" applyFont="1" applyFill="1" applyBorder="1" applyAlignment="1">
      <alignment horizontal="left" vertical="center" wrapText="1"/>
    </xf>
    <xf numFmtId="0" fontId="10" fillId="0" borderId="21" xfId="1" applyFont="1" applyFill="1" applyBorder="1" applyAlignment="1">
      <alignment horizontal="center" vertical="center"/>
    </xf>
    <xf numFmtId="43" fontId="10" fillId="0" borderId="21" xfId="1" applyNumberFormat="1" applyFont="1" applyFill="1" applyBorder="1" applyAlignment="1">
      <alignment horizontal="center" vertical="center"/>
    </xf>
    <xf numFmtId="4" fontId="10" fillId="0" borderId="21" xfId="1" applyNumberFormat="1" applyFont="1" applyFill="1" applyBorder="1" applyAlignment="1">
      <alignment horizontal="center" vertical="center"/>
    </xf>
    <xf numFmtId="43" fontId="6" fillId="0" borderId="21" xfId="1" applyNumberFormat="1" applyFont="1" applyFill="1" applyBorder="1" applyAlignment="1">
      <alignment horizontal="center" vertical="center" wrapText="1"/>
    </xf>
    <xf numFmtId="0" fontId="6" fillId="0" borderId="21" xfId="1" applyNumberFormat="1" applyFont="1" applyFill="1" applyBorder="1" applyAlignment="1">
      <alignment horizontal="left" vertical="center" wrapText="1"/>
    </xf>
    <xf numFmtId="0" fontId="6" fillId="0" borderId="21" xfId="1" applyFont="1" applyFill="1" applyBorder="1" applyAlignment="1">
      <alignment horizontal="center" vertical="center"/>
    </xf>
    <xf numFmtId="1" fontId="6" fillId="0" borderId="20" xfId="1" applyNumberFormat="1" applyFont="1" applyFill="1" applyBorder="1" applyAlignment="1">
      <alignment horizontal="center" vertical="center"/>
    </xf>
    <xf numFmtId="43" fontId="10" fillId="0" borderId="22" xfId="1" applyNumberFormat="1" applyFont="1" applyFill="1" applyBorder="1" applyAlignment="1">
      <alignment horizontal="center" vertical="center"/>
    </xf>
    <xf numFmtId="49" fontId="10" fillId="0" borderId="20" xfId="1" applyNumberFormat="1" applyFont="1" applyFill="1" applyBorder="1" applyAlignment="1">
      <alignment horizontal="center" vertical="center"/>
    </xf>
    <xf numFmtId="43" fontId="6" fillId="0" borderId="21" xfId="1" applyNumberFormat="1" applyFont="1" applyFill="1" applyBorder="1" applyAlignment="1">
      <alignment horizontal="left" vertical="center" wrapText="1"/>
    </xf>
    <xf numFmtId="0" fontId="6" fillId="0" borderId="21" xfId="1" applyFont="1" applyFill="1" applyBorder="1" applyAlignment="1">
      <alignment vertical="center" wrapText="1"/>
    </xf>
    <xf numFmtId="43" fontId="11" fillId="0" borderId="0" xfId="1" applyNumberFormat="1" applyFont="1" applyFill="1"/>
    <xf numFmtId="43" fontId="6" fillId="0" borderId="21" xfId="0" applyNumberFormat="1" applyFont="1" applyFill="1" applyBorder="1" applyAlignment="1">
      <alignment horizontal="center" vertical="center"/>
    </xf>
    <xf numFmtId="0" fontId="6" fillId="0" borderId="21" xfId="1" applyFont="1" applyFill="1" applyBorder="1" applyAlignment="1" applyProtection="1">
      <alignment vertical="center" wrapText="1"/>
    </xf>
    <xf numFmtId="0" fontId="6" fillId="0" borderId="21" xfId="1" applyFont="1" applyFill="1" applyBorder="1" applyAlignment="1" applyProtection="1">
      <alignment horizontal="center" vertical="center" wrapText="1"/>
    </xf>
    <xf numFmtId="49" fontId="6" fillId="0" borderId="21" xfId="1" applyNumberFormat="1" applyFont="1" applyFill="1" applyBorder="1" applyAlignment="1">
      <alignment horizontal="left" vertical="center" wrapText="1"/>
    </xf>
    <xf numFmtId="43" fontId="14" fillId="0" borderId="21" xfId="1" applyNumberFormat="1" applyFont="1" applyFill="1" applyBorder="1" applyAlignment="1">
      <alignment horizontal="center" vertical="center"/>
    </xf>
    <xf numFmtId="0" fontId="10" fillId="0" borderId="21" xfId="1" applyFont="1" applyFill="1" applyBorder="1" applyAlignment="1">
      <alignment vertical="center"/>
    </xf>
    <xf numFmtId="1" fontId="6" fillId="0" borderId="23" xfId="1" applyNumberFormat="1" applyFont="1" applyFill="1" applyBorder="1" applyAlignment="1">
      <alignment horizontal="center" vertical="center"/>
    </xf>
    <xf numFmtId="43" fontId="6" fillId="0" borderId="24" xfId="1" applyNumberFormat="1" applyFont="1" applyFill="1" applyBorder="1" applyAlignment="1">
      <alignment horizontal="left" vertical="center" wrapText="1"/>
    </xf>
    <xf numFmtId="43" fontId="6" fillId="0" borderId="24" xfId="1" applyNumberFormat="1" applyFont="1" applyFill="1" applyBorder="1" applyAlignment="1">
      <alignment horizontal="center" vertical="center"/>
    </xf>
    <xf numFmtId="43" fontId="10" fillId="0" borderId="24" xfId="1" applyNumberFormat="1" applyFont="1" applyFill="1" applyBorder="1" applyAlignment="1">
      <alignment horizontal="center" vertical="center"/>
    </xf>
    <xf numFmtId="1" fontId="6" fillId="0" borderId="24" xfId="4" applyNumberFormat="1" applyFont="1" applyFill="1" applyBorder="1" applyAlignment="1">
      <alignment horizontal="center" vertical="center"/>
    </xf>
    <xf numFmtId="43" fontId="6" fillId="0" borderId="25" xfId="1" applyNumberFormat="1" applyFont="1" applyFill="1" applyBorder="1" applyAlignment="1">
      <alignment horizontal="center" vertical="center"/>
    </xf>
    <xf numFmtId="0" fontId="3" fillId="0" borderId="0" xfId="1" applyFont="1" applyBorder="1"/>
    <xf numFmtId="0" fontId="1" fillId="0" borderId="0" xfId="1670"/>
    <xf numFmtId="0" fontId="6" fillId="0" borderId="0" xfId="0" applyFont="1" applyAlignment="1">
      <alignment horizontal="center"/>
    </xf>
    <xf numFmtId="0" fontId="142" fillId="0" borderId="0" xfId="1670" applyFont="1" applyAlignment="1">
      <alignment horizontal="center" wrapText="1"/>
    </xf>
    <xf numFmtId="0" fontId="4" fillId="0" borderId="0" xfId="2" applyFont="1" applyFill="1" applyBorder="1" applyAlignment="1">
      <alignment horizontal="right"/>
    </xf>
    <xf numFmtId="0" fontId="10" fillId="0" borderId="0" xfId="1691" applyFont="1" applyAlignment="1">
      <alignment horizontal="center" vertical="center" wrapText="1"/>
    </xf>
    <xf numFmtId="0" fontId="10" fillId="3" borderId="24" xfId="1691" applyNumberFormat="1" applyFont="1" applyFill="1" applyBorder="1" applyAlignment="1">
      <alignment horizontal="center" vertical="center" wrapText="1"/>
    </xf>
    <xf numFmtId="0" fontId="10" fillId="3" borderId="25" xfId="1691" applyNumberFormat="1" applyFont="1" applyFill="1" applyBorder="1" applyAlignment="1">
      <alignment horizontal="center" vertical="center" wrapText="1"/>
    </xf>
    <xf numFmtId="0" fontId="10" fillId="3" borderId="23" xfId="1691" applyNumberFormat="1" applyFont="1" applyFill="1" applyBorder="1" applyAlignment="1">
      <alignment horizontal="center" vertical="center" wrapText="1"/>
    </xf>
    <xf numFmtId="0" fontId="10" fillId="3" borderId="57" xfId="1691" applyNumberFormat="1" applyFont="1" applyFill="1" applyBorder="1" applyAlignment="1">
      <alignment horizontal="center" vertical="center" wrapText="1"/>
    </xf>
    <xf numFmtId="0" fontId="6" fillId="0" borderId="17" xfId="1691" applyFont="1" applyFill="1" applyBorder="1" applyAlignment="1">
      <alignment horizontal="center" vertical="center" wrapText="1"/>
    </xf>
    <xf numFmtId="0" fontId="6" fillId="0" borderId="18" xfId="1691" applyNumberFormat="1" applyFont="1" applyFill="1" applyBorder="1" applyAlignment="1">
      <alignment horizontal="center" vertical="center" wrapText="1"/>
    </xf>
    <xf numFmtId="0" fontId="6" fillId="0" borderId="19" xfId="1691" applyNumberFormat="1" applyFont="1" applyFill="1" applyBorder="1" applyAlignment="1">
      <alignment horizontal="center" vertical="center" wrapText="1"/>
    </xf>
    <xf numFmtId="0" fontId="6" fillId="0" borderId="17" xfId="1691" applyNumberFormat="1" applyFont="1" applyFill="1" applyBorder="1" applyAlignment="1">
      <alignment horizontal="center" vertical="center" wrapText="1"/>
    </xf>
    <xf numFmtId="0" fontId="6" fillId="0" borderId="59" xfId="1691" applyNumberFormat="1" applyFont="1" applyFill="1" applyBorder="1" applyAlignment="1">
      <alignment horizontal="center" vertical="center" wrapText="1"/>
    </xf>
    <xf numFmtId="0" fontId="6" fillId="0" borderId="0" xfId="1691" applyFont="1" applyFill="1" applyAlignment="1">
      <alignment horizontal="center" vertical="center" wrapText="1"/>
    </xf>
    <xf numFmtId="1" fontId="10" fillId="0" borderId="17" xfId="1670" applyNumberFormat="1" applyFont="1" applyBorder="1" applyAlignment="1">
      <alignment horizontal="center" vertical="center"/>
    </xf>
    <xf numFmtId="49" fontId="10" fillId="0" borderId="18" xfId="1670" applyNumberFormat="1" applyFont="1" applyBorder="1" applyAlignment="1">
      <alignment horizontal="center" vertical="center"/>
    </xf>
    <xf numFmtId="43" fontId="10" fillId="0" borderId="18" xfId="1670" applyNumberFormat="1" applyFont="1" applyBorder="1" applyAlignment="1">
      <alignment horizontal="center" vertical="center"/>
    </xf>
    <xf numFmtId="43" fontId="10" fillId="0" borderId="19" xfId="1670" applyNumberFormat="1" applyFont="1" applyBorder="1" applyAlignment="1">
      <alignment horizontal="center" vertical="center"/>
    </xf>
    <xf numFmtId="43" fontId="10" fillId="0" borderId="17" xfId="1670" applyNumberFormat="1" applyFont="1" applyBorder="1" applyAlignment="1">
      <alignment horizontal="center" vertical="center"/>
    </xf>
    <xf numFmtId="43" fontId="10" fillId="0" borderId="59" xfId="1670" applyNumberFormat="1" applyFont="1" applyBorder="1" applyAlignment="1">
      <alignment horizontal="center" vertical="center"/>
    </xf>
    <xf numFmtId="0" fontId="11" fillId="0" borderId="0" xfId="1670" applyFont="1"/>
    <xf numFmtId="1" fontId="10" fillId="0" borderId="20" xfId="1670" applyNumberFormat="1" applyFont="1" applyBorder="1" applyAlignment="1">
      <alignment horizontal="center" vertical="center"/>
    </xf>
    <xf numFmtId="0" fontId="10" fillId="0" borderId="21" xfId="1670" applyFont="1" applyBorder="1" applyAlignment="1">
      <alignment horizontal="center" vertical="center" wrapText="1"/>
    </xf>
    <xf numFmtId="43" fontId="10" fillId="0" borderId="21" xfId="1670" applyNumberFormat="1" applyFont="1" applyBorder="1" applyAlignment="1">
      <alignment horizontal="center" vertical="center"/>
    </xf>
    <xf numFmtId="43" fontId="10" fillId="0" borderId="22" xfId="1670" applyNumberFormat="1" applyFont="1" applyBorder="1" applyAlignment="1">
      <alignment horizontal="center" vertical="center"/>
    </xf>
    <xf numFmtId="43" fontId="10" fillId="0" borderId="20" xfId="1670" applyNumberFormat="1" applyFont="1" applyBorder="1" applyAlignment="1">
      <alignment horizontal="center" vertical="center"/>
    </xf>
    <xf numFmtId="43" fontId="10" fillId="0" borderId="53" xfId="1670" applyNumberFormat="1" applyFont="1" applyBorder="1" applyAlignment="1">
      <alignment horizontal="center" vertical="center"/>
    </xf>
    <xf numFmtId="49" fontId="10" fillId="0" borderId="21" xfId="1670" applyNumberFormat="1" applyFont="1" applyBorder="1" applyAlignment="1">
      <alignment horizontal="center" vertical="center" wrapText="1"/>
    </xf>
    <xf numFmtId="43" fontId="10" fillId="0" borderId="21" xfId="1670" applyNumberFormat="1" applyFont="1" applyFill="1" applyBorder="1" applyAlignment="1">
      <alignment horizontal="center" vertical="center" wrapText="1"/>
    </xf>
    <xf numFmtId="43" fontId="10" fillId="0" borderId="22" xfId="1670" applyNumberFormat="1" applyFont="1" applyFill="1" applyBorder="1" applyAlignment="1">
      <alignment horizontal="center" vertical="center" wrapText="1"/>
    </xf>
    <xf numFmtId="43" fontId="10" fillId="0" borderId="20" xfId="1670" applyNumberFormat="1" applyFont="1" applyFill="1" applyBorder="1" applyAlignment="1">
      <alignment horizontal="center" vertical="center" wrapText="1"/>
    </xf>
    <xf numFmtId="43" fontId="10" fillId="0" borderId="53" xfId="1670" applyNumberFormat="1" applyFont="1" applyFill="1" applyBorder="1" applyAlignment="1">
      <alignment vertical="center" wrapText="1"/>
    </xf>
    <xf numFmtId="43" fontId="10" fillId="0" borderId="21" xfId="1670" applyNumberFormat="1" applyFont="1" applyFill="1" applyBorder="1" applyAlignment="1">
      <alignment vertical="center" wrapText="1"/>
    </xf>
    <xf numFmtId="49" fontId="10" fillId="3" borderId="20" xfId="1670" applyNumberFormat="1" applyFont="1" applyFill="1" applyBorder="1" applyAlignment="1">
      <alignment horizontal="center" vertical="center" wrapText="1"/>
    </xf>
    <xf numFmtId="49" fontId="10" fillId="3" borderId="21" xfId="1670" applyNumberFormat="1" applyFont="1" applyFill="1" applyBorder="1" applyAlignment="1">
      <alignment horizontal="center" vertical="center" wrapText="1"/>
    </xf>
    <xf numFmtId="0" fontId="10" fillId="3" borderId="21" xfId="1670" applyFont="1" applyFill="1" applyBorder="1" applyAlignment="1">
      <alignment horizontal="center" vertical="center" wrapText="1"/>
    </xf>
    <xf numFmtId="43" fontId="10" fillId="3" borderId="21" xfId="1670" applyNumberFormat="1" applyFont="1" applyFill="1" applyBorder="1" applyAlignment="1">
      <alignment horizontal="center" vertical="center"/>
    </xf>
    <xf numFmtId="43" fontId="10" fillId="3" borderId="22" xfId="1670" applyNumberFormat="1" applyFont="1" applyFill="1" applyBorder="1" applyAlignment="1">
      <alignment horizontal="center" vertical="center" wrapText="1"/>
    </xf>
    <xf numFmtId="43" fontId="10" fillId="3" borderId="20" xfId="1670" applyNumberFormat="1" applyFont="1" applyFill="1" applyBorder="1" applyAlignment="1">
      <alignment horizontal="center" vertical="center"/>
    </xf>
    <xf numFmtId="43" fontId="10" fillId="3" borderId="22" xfId="1670" applyNumberFormat="1" applyFont="1" applyFill="1" applyBorder="1" applyAlignment="1">
      <alignment horizontal="center" vertical="center"/>
    </xf>
    <xf numFmtId="43" fontId="10" fillId="3" borderId="53" xfId="1670" applyNumberFormat="1" applyFont="1" applyFill="1" applyBorder="1" applyAlignment="1">
      <alignment horizontal="center" vertical="center"/>
    </xf>
    <xf numFmtId="0" fontId="11" fillId="2" borderId="0" xfId="1670" applyFont="1" applyFill="1"/>
    <xf numFmtId="0" fontId="6" fillId="0" borderId="20" xfId="1655" applyFont="1" applyFill="1" applyBorder="1" applyAlignment="1">
      <alignment horizontal="center" vertical="center"/>
    </xf>
    <xf numFmtId="2" fontId="6" fillId="0" borderId="21" xfId="4" applyNumberFormat="1" applyFont="1" applyFill="1" applyBorder="1" applyAlignment="1">
      <alignment vertical="center" wrapText="1"/>
    </xf>
    <xf numFmtId="43" fontId="6" fillId="0" borderId="21" xfId="1655" applyNumberFormat="1" applyFont="1" applyFill="1" applyBorder="1" applyAlignment="1">
      <alignment horizontal="center" vertical="center"/>
    </xf>
    <xf numFmtId="1" fontId="6" fillId="0" borderId="21" xfId="1655" applyNumberFormat="1" applyFont="1" applyFill="1" applyBorder="1" applyAlignment="1">
      <alignment horizontal="center" vertical="center"/>
    </xf>
    <xf numFmtId="43" fontId="6" fillId="0" borderId="22" xfId="1655" applyNumberFormat="1" applyFont="1" applyFill="1" applyBorder="1" applyAlignment="1">
      <alignment horizontal="center" vertical="center"/>
    </xf>
    <xf numFmtId="43" fontId="6" fillId="0" borderId="20" xfId="1655" applyNumberFormat="1" applyFont="1" applyFill="1" applyBorder="1" applyAlignment="1">
      <alignment horizontal="center" vertical="center"/>
    </xf>
    <xf numFmtId="43" fontId="6" fillId="0" borderId="53" xfId="1655" applyNumberFormat="1" applyFont="1" applyFill="1" applyBorder="1" applyAlignment="1">
      <alignment horizontal="center" vertical="center"/>
    </xf>
    <xf numFmtId="0" fontId="11" fillId="0" borderId="0" xfId="1655" applyFont="1" applyFill="1"/>
    <xf numFmtId="1" fontId="6" fillId="0" borderId="20" xfId="1670" applyNumberFormat="1" applyFont="1" applyBorder="1" applyAlignment="1">
      <alignment horizontal="center" vertical="center"/>
    </xf>
    <xf numFmtId="2" fontId="10" fillId="0" borderId="21" xfId="1670" applyNumberFormat="1" applyFont="1" applyBorder="1" applyAlignment="1">
      <alignment horizontal="center" vertical="center" wrapText="1"/>
    </xf>
    <xf numFmtId="1" fontId="6" fillId="0" borderId="20" xfId="1655" applyNumberFormat="1" applyFont="1" applyFill="1" applyBorder="1" applyAlignment="1">
      <alignment horizontal="center" vertical="center"/>
    </xf>
    <xf numFmtId="49" fontId="10" fillId="0" borderId="20" xfId="1670" applyNumberFormat="1" applyFont="1" applyFill="1" applyBorder="1" applyAlignment="1">
      <alignment horizontal="center" vertical="center" wrapText="1"/>
    </xf>
    <xf numFmtId="49" fontId="10" fillId="0" borderId="21" xfId="1670" applyNumberFormat="1" applyFont="1" applyFill="1" applyBorder="1" applyAlignment="1">
      <alignment horizontal="center" vertical="center" wrapText="1"/>
    </xf>
    <xf numFmtId="43" fontId="10" fillId="0" borderId="21" xfId="1670" applyNumberFormat="1" applyFont="1" applyFill="1" applyBorder="1" applyAlignment="1">
      <alignment horizontal="left" vertical="center" wrapText="1"/>
    </xf>
    <xf numFmtId="43" fontId="10" fillId="0" borderId="22" xfId="1670" applyNumberFormat="1" applyFont="1" applyFill="1" applyBorder="1" applyAlignment="1">
      <alignment horizontal="left" vertical="center" wrapText="1"/>
    </xf>
    <xf numFmtId="43" fontId="10" fillId="0" borderId="20" xfId="1670" applyNumberFormat="1" applyFont="1" applyFill="1" applyBorder="1" applyAlignment="1">
      <alignment horizontal="left" vertical="center" wrapText="1"/>
    </xf>
    <xf numFmtId="43" fontId="10" fillId="0" borderId="53" xfId="1670" applyNumberFormat="1" applyFont="1" applyFill="1" applyBorder="1" applyAlignment="1">
      <alignment horizontal="left" vertical="center" wrapText="1"/>
    </xf>
    <xf numFmtId="0" fontId="11" fillId="0" borderId="0" xfId="1670" applyFont="1" applyFill="1"/>
    <xf numFmtId="1" fontId="10" fillId="0" borderId="20" xfId="1670" applyNumberFormat="1" applyFont="1" applyFill="1" applyBorder="1" applyAlignment="1">
      <alignment horizontal="center" vertical="center"/>
    </xf>
    <xf numFmtId="0" fontId="10" fillId="0" borderId="21" xfId="1670" applyFont="1" applyFill="1" applyBorder="1" applyAlignment="1">
      <alignment horizontal="center" vertical="center" wrapText="1"/>
    </xf>
    <xf numFmtId="0" fontId="10" fillId="0" borderId="21" xfId="1670" applyFont="1" applyFill="1" applyBorder="1" applyAlignment="1">
      <alignment horizontal="center" vertical="center"/>
    </xf>
    <xf numFmtId="43" fontId="10" fillId="0" borderId="21" xfId="1670" applyNumberFormat="1" applyFont="1" applyFill="1" applyBorder="1" applyAlignment="1">
      <alignment horizontal="center" vertical="center"/>
    </xf>
    <xf numFmtId="43" fontId="10" fillId="0" borderId="22" xfId="1670" applyNumberFormat="1" applyFont="1" applyFill="1" applyBorder="1" applyAlignment="1">
      <alignment horizontal="center" vertical="center"/>
    </xf>
    <xf numFmtId="43" fontId="10" fillId="0" borderId="20" xfId="1670" applyNumberFormat="1" applyFont="1" applyFill="1" applyBorder="1" applyAlignment="1">
      <alignment horizontal="center" vertical="center"/>
    </xf>
    <xf numFmtId="43" fontId="10" fillId="0" borderId="53" xfId="1670" applyNumberFormat="1" applyFont="1" applyFill="1" applyBorder="1" applyAlignment="1">
      <alignment horizontal="center" vertical="center"/>
    </xf>
    <xf numFmtId="49" fontId="10" fillId="0" borderId="21" xfId="1670" applyNumberFormat="1" applyFont="1" applyFill="1" applyBorder="1" applyAlignment="1">
      <alignment horizontal="center" vertical="center"/>
    </xf>
    <xf numFmtId="43" fontId="10" fillId="0" borderId="53" xfId="1670" applyNumberFormat="1" applyFont="1" applyFill="1" applyBorder="1" applyAlignment="1">
      <alignment vertical="top" wrapText="1"/>
    </xf>
    <xf numFmtId="43" fontId="10" fillId="0" borderId="21" xfId="1670" applyNumberFormat="1" applyFont="1" applyFill="1" applyBorder="1" applyAlignment="1">
      <alignment vertical="top" wrapText="1"/>
    </xf>
    <xf numFmtId="43" fontId="6" fillId="0" borderId="20" xfId="1670" applyNumberFormat="1" applyFont="1" applyFill="1" applyBorder="1" applyAlignment="1">
      <alignment horizontal="center" vertical="center"/>
    </xf>
    <xf numFmtId="43" fontId="6" fillId="0" borderId="21" xfId="1670" applyNumberFormat="1" applyFont="1" applyFill="1" applyBorder="1" applyAlignment="1">
      <alignment horizontal="center" vertical="center"/>
    </xf>
    <xf numFmtId="43" fontId="6" fillId="0" borderId="22" xfId="1670" applyNumberFormat="1" applyFont="1" applyFill="1" applyBorder="1" applyAlignment="1">
      <alignment horizontal="center" vertical="center"/>
    </xf>
    <xf numFmtId="43" fontId="6" fillId="0" borderId="53" xfId="1670" applyNumberFormat="1" applyFont="1" applyFill="1" applyBorder="1" applyAlignment="1">
      <alignment horizontal="center" vertical="center"/>
    </xf>
    <xf numFmtId="1" fontId="6" fillId="0" borderId="20" xfId="1670" applyNumberFormat="1" applyFont="1" applyFill="1" applyBorder="1" applyAlignment="1">
      <alignment horizontal="center" vertical="center"/>
    </xf>
    <xf numFmtId="0" fontId="10" fillId="0" borderId="21" xfId="1663" applyFont="1" applyFill="1" applyBorder="1" applyAlignment="1">
      <alignment vertical="center"/>
    </xf>
    <xf numFmtId="43" fontId="10" fillId="3" borderId="21" xfId="1670" applyNumberFormat="1" applyFont="1" applyFill="1" applyBorder="1" applyAlignment="1">
      <alignment horizontal="center" vertical="center" wrapText="1"/>
    </xf>
    <xf numFmtId="43" fontId="10" fillId="3" borderId="20" xfId="1670" applyNumberFormat="1" applyFont="1" applyFill="1" applyBorder="1" applyAlignment="1">
      <alignment horizontal="center" vertical="center" wrapText="1"/>
    </xf>
    <xf numFmtId="43" fontId="10" fillId="3" borderId="53" xfId="1670" applyNumberFormat="1" applyFont="1" applyFill="1" applyBorder="1" applyAlignment="1">
      <alignment horizontal="center" vertical="center" wrapText="1"/>
    </xf>
    <xf numFmtId="43" fontId="6" fillId="0" borderId="21" xfId="1665" applyNumberFormat="1" applyFont="1" applyFill="1" applyBorder="1" applyAlignment="1">
      <alignment horizontal="center" vertical="center"/>
    </xf>
    <xf numFmtId="164" fontId="6" fillId="0" borderId="21" xfId="1655" applyNumberFormat="1" applyFont="1" applyFill="1" applyBorder="1" applyAlignment="1">
      <alignment horizontal="center" vertical="center"/>
    </xf>
    <xf numFmtId="0" fontId="6" fillId="0" borderId="23" xfId="1655" applyFont="1" applyFill="1" applyBorder="1" applyAlignment="1">
      <alignment horizontal="center" vertical="center"/>
    </xf>
    <xf numFmtId="2" fontId="6" fillId="0" borderId="24" xfId="4" applyNumberFormat="1" applyFont="1" applyFill="1" applyBorder="1" applyAlignment="1">
      <alignment vertical="center" wrapText="1"/>
    </xf>
    <xf numFmtId="43" fontId="6" fillId="0" borderId="24" xfId="1655" applyNumberFormat="1" applyFont="1" applyFill="1" applyBorder="1" applyAlignment="1">
      <alignment horizontal="center" vertical="center"/>
    </xf>
    <xf numFmtId="1" fontId="6" fillId="0" borderId="24" xfId="1655" applyNumberFormat="1" applyFont="1" applyFill="1" applyBorder="1" applyAlignment="1">
      <alignment horizontal="center" vertical="center"/>
    </xf>
    <xf numFmtId="43" fontId="6" fillId="0" borderId="25" xfId="1655" applyNumberFormat="1" applyFont="1" applyFill="1" applyBorder="1" applyAlignment="1">
      <alignment horizontal="center" vertical="center"/>
    </xf>
    <xf numFmtId="43" fontId="6" fillId="0" borderId="23" xfId="1655" applyNumberFormat="1" applyFont="1" applyFill="1" applyBorder="1" applyAlignment="1">
      <alignment horizontal="center" vertical="center"/>
    </xf>
    <xf numFmtId="43" fontId="6" fillId="0" borderId="60" xfId="1655" applyNumberFormat="1" applyFont="1" applyFill="1" applyBorder="1" applyAlignment="1">
      <alignment horizontal="center" vertical="center"/>
    </xf>
    <xf numFmtId="43" fontId="6" fillId="0" borderId="61" xfId="1" applyNumberFormat="1" applyFont="1" applyFill="1" applyBorder="1" applyAlignment="1">
      <alignment horizontal="center" vertical="center"/>
    </xf>
    <xf numFmtId="0" fontId="10" fillId="0" borderId="5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14" xfId="1" applyFont="1" applyBorder="1" applyAlignment="1">
      <alignment horizontal="center" vertical="center" wrapText="1"/>
    </xf>
    <xf numFmtId="0" fontId="8" fillId="0" borderId="0" xfId="1" applyFont="1" applyAlignment="1">
      <alignment horizontal="center"/>
    </xf>
    <xf numFmtId="0" fontId="10" fillId="0" borderId="1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10" fillId="0" borderId="13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/>
    </xf>
    <xf numFmtId="0" fontId="10" fillId="3" borderId="53" xfId="1691" applyNumberFormat="1" applyFont="1" applyFill="1" applyBorder="1" applyAlignment="1">
      <alignment horizontal="center" vertical="center" wrapText="1"/>
    </xf>
    <xf numFmtId="0" fontId="10" fillId="3" borderId="21" xfId="1691" applyNumberFormat="1" applyFont="1" applyFill="1" applyBorder="1" applyAlignment="1">
      <alignment horizontal="center" vertical="center" wrapText="1"/>
    </xf>
    <xf numFmtId="0" fontId="142" fillId="0" borderId="0" xfId="1670" applyFont="1" applyAlignment="1">
      <alignment horizontal="center" wrapText="1"/>
    </xf>
    <xf numFmtId="0" fontId="10" fillId="3" borderId="46" xfId="1691" applyFont="1" applyFill="1" applyBorder="1" applyAlignment="1">
      <alignment horizontal="center" vertical="center" wrapText="1"/>
    </xf>
    <xf numFmtId="0" fontId="10" fillId="3" borderId="20" xfId="1691" applyFont="1" applyFill="1" applyBorder="1" applyAlignment="1">
      <alignment horizontal="center" vertical="center" wrapText="1"/>
    </xf>
    <xf numFmtId="0" fontId="10" fillId="3" borderId="23" xfId="1691" applyFont="1" applyFill="1" applyBorder="1" applyAlignment="1">
      <alignment horizontal="center" vertical="center" wrapText="1"/>
    </xf>
    <xf numFmtId="0" fontId="10" fillId="3" borderId="47" xfId="1691" applyNumberFormat="1" applyFont="1" applyFill="1" applyBorder="1" applyAlignment="1">
      <alignment horizontal="center" vertical="center" wrapText="1"/>
    </xf>
    <xf numFmtId="0" fontId="10" fillId="3" borderId="24" xfId="1691" applyNumberFormat="1" applyFont="1" applyFill="1" applyBorder="1" applyAlignment="1">
      <alignment horizontal="center" vertical="center" wrapText="1"/>
    </xf>
    <xf numFmtId="0" fontId="10" fillId="3" borderId="48" xfId="1691" applyNumberFormat="1" applyFont="1" applyFill="1" applyBorder="1" applyAlignment="1">
      <alignment horizontal="center" vertical="center" wrapText="1"/>
    </xf>
    <xf numFmtId="0" fontId="10" fillId="3" borderId="27" xfId="1691" applyNumberFormat="1" applyFont="1" applyFill="1" applyBorder="1" applyAlignment="1">
      <alignment horizontal="center" vertical="center" wrapText="1"/>
    </xf>
    <xf numFmtId="0" fontId="10" fillId="3" borderId="56" xfId="1691" applyNumberFormat="1" applyFont="1" applyFill="1" applyBorder="1" applyAlignment="1">
      <alignment horizontal="center" vertical="center" wrapText="1"/>
    </xf>
    <xf numFmtId="0" fontId="10" fillId="3" borderId="49" xfId="1691" applyNumberFormat="1" applyFont="1" applyFill="1" applyBorder="1" applyAlignment="1">
      <alignment horizontal="center" vertical="center" wrapText="1"/>
    </xf>
    <xf numFmtId="0" fontId="10" fillId="3" borderId="22" xfId="1691" applyNumberFormat="1" applyFont="1" applyFill="1" applyBorder="1" applyAlignment="1">
      <alignment horizontal="center" vertical="center" wrapText="1"/>
    </xf>
    <xf numFmtId="0" fontId="10" fillId="3" borderId="50" xfId="1691" applyNumberFormat="1" applyFont="1" applyFill="1" applyBorder="1" applyAlignment="1">
      <alignment horizontal="center" vertical="center" wrapText="1"/>
    </xf>
    <xf numFmtId="0" fontId="10" fillId="3" borderId="51" xfId="1691" applyNumberFormat="1" applyFont="1" applyFill="1" applyBorder="1" applyAlignment="1">
      <alignment horizontal="center" vertical="center" wrapText="1"/>
    </xf>
    <xf numFmtId="0" fontId="10" fillId="3" borderId="52" xfId="1691" applyNumberFormat="1" applyFont="1" applyFill="1" applyBorder="1" applyAlignment="1">
      <alignment horizontal="center" vertical="center" wrapText="1"/>
    </xf>
    <xf numFmtId="0" fontId="10" fillId="3" borderId="20" xfId="1691" applyNumberFormat="1" applyFont="1" applyFill="1" applyBorder="1" applyAlignment="1">
      <alignment horizontal="center" vertical="center" wrapText="1"/>
    </xf>
    <xf numFmtId="0" fontId="10" fillId="3" borderId="54" xfId="1691" applyNumberFormat="1" applyFont="1" applyFill="1" applyBorder="1" applyAlignment="1">
      <alignment horizontal="center" vertical="center" wrapText="1"/>
    </xf>
    <xf numFmtId="0" fontId="10" fillId="3" borderId="55" xfId="1691" applyNumberFormat="1" applyFont="1" applyFill="1" applyBorder="1" applyAlignment="1">
      <alignment horizontal="center" vertical="center" wrapText="1"/>
    </xf>
    <xf numFmtId="0" fontId="10" fillId="3" borderId="58" xfId="1691" applyNumberFormat="1" applyFont="1" applyFill="1" applyBorder="1" applyAlignment="1">
      <alignment horizontal="center" vertical="center" wrapText="1"/>
    </xf>
  </cellXfs>
  <cellStyles count="2041">
    <cellStyle name=" 1" xfId="5"/>
    <cellStyle name="_x000a_bidires=100_x000d_" xfId="6"/>
    <cellStyle name="%" xfId="7"/>
    <cellStyle name="%_Inputs" xfId="8"/>
    <cellStyle name="%_Inputs (const)" xfId="9"/>
    <cellStyle name="%_Inputs Co" xfId="10"/>
    <cellStyle name="?…?ж?Ш?и [0.00]" xfId="11"/>
    <cellStyle name="?W??_‘O’с?р??" xfId="12"/>
    <cellStyle name="_CashFlow_2007_проект_02_02_final" xfId="13"/>
    <cellStyle name="_Model_RAB Мой" xfId="14"/>
    <cellStyle name="_Model_RAB Мой 2" xfId="15"/>
    <cellStyle name="_Model_RAB Мой 2_OREP.KU.2011.MONTHLY.02(v0.1)" xfId="16"/>
    <cellStyle name="_Model_RAB Мой 2_OREP.KU.2011.MONTHLY.02(v0.4)" xfId="17"/>
    <cellStyle name="_Model_RAB Мой 2_OREP.KU.2011.MONTHLY.11(v1.4)" xfId="18"/>
    <cellStyle name="_Model_RAB Мой 2_OREP.KU.2011.MONTHLY.11(v1.4)_UPDATE.BALANCE.WARM.2012YEAR.TO.1.1" xfId="19"/>
    <cellStyle name="_Model_RAB Мой 2_OREP.KU.2011.MONTHLY.11(v1.4)_UPDATE.CALC.WARM.2012YEAR.TO.1.1" xfId="20"/>
    <cellStyle name="_Model_RAB Мой 2_UPDATE.BALANCE.WARM.2012YEAR.TO.1.1" xfId="21"/>
    <cellStyle name="_Model_RAB Мой 2_UPDATE.CALC.WARM.2012YEAR.TO.1.1" xfId="22"/>
    <cellStyle name="_Model_RAB Мой 2_UPDATE.MONITORING.OS.EE.2.02.TO.1.3.64" xfId="23"/>
    <cellStyle name="_Model_RAB Мой 2_UPDATE.OREP.KU.2011.MONTHLY.02.TO.1.2" xfId="24"/>
    <cellStyle name="_Model_RAB Мой_46EE.2011(v1.0)" xfId="25"/>
    <cellStyle name="_Model_RAB Мой_46EE.2011(v1.0)_46TE.2011(v1.0)" xfId="26"/>
    <cellStyle name="_Model_RAB Мой_46EE.2011(v1.0)_INDEX.STATION.2012(v1.0)_" xfId="27"/>
    <cellStyle name="_Model_RAB Мой_46EE.2011(v1.0)_INDEX.STATION.2012(v2.0)" xfId="28"/>
    <cellStyle name="_Model_RAB Мой_46TE.2011(v1.0)" xfId="29"/>
    <cellStyle name="_Model_RAB Мой_ARMRAZR" xfId="30"/>
    <cellStyle name="_Model_RAB Мой_BALANCE.WARM.2011YEAR.NEW.UPDATE.SCHEME" xfId="31"/>
    <cellStyle name="_Model_RAB Мой_EE.2REK.P2011.4.78(v0.3)" xfId="32"/>
    <cellStyle name="_Model_RAB Мой_INVEST.EE.PLAN.4.78(v0.1)" xfId="33"/>
    <cellStyle name="_Model_RAB Мой_INVEST.EE.PLAN.4.78(v0.3)" xfId="34"/>
    <cellStyle name="_Model_RAB Мой_INVEST.PLAN.4.78(v0.1)" xfId="35"/>
    <cellStyle name="_Model_RAB Мой_INVEST.WARM.PLAN.4.78(v0.1)" xfId="36"/>
    <cellStyle name="_Model_RAB Мой_INVEST_WARM_PLAN" xfId="37"/>
    <cellStyle name="_Model_RAB Мой_NADB.JNVLS.APTEKA.2011(v1.3.3)" xfId="38"/>
    <cellStyle name="_Model_RAB Мой_NADB.JNVLS.APTEKA.2011(v1.3.3)_46TE.2011(v1.0)" xfId="39"/>
    <cellStyle name="_Model_RAB Мой_NADB.JNVLS.APTEKA.2011(v1.3.3)_INDEX.STATION.2012(v1.0)_" xfId="40"/>
    <cellStyle name="_Model_RAB Мой_NADB.JNVLS.APTEKA.2011(v1.3.3)_INDEX.STATION.2012(v2.0)" xfId="41"/>
    <cellStyle name="_Model_RAB Мой_NADB.JNVLS.APTEKA.2011(v1.3.4)" xfId="42"/>
    <cellStyle name="_Model_RAB Мой_NADB.JNVLS.APTEKA.2011(v1.3.4)_46TE.2011(v1.0)" xfId="43"/>
    <cellStyle name="_Model_RAB Мой_NADB.JNVLS.APTEKA.2011(v1.3.4)_INDEX.STATION.2012(v1.0)_" xfId="44"/>
    <cellStyle name="_Model_RAB Мой_NADB.JNVLS.APTEKA.2011(v1.3.4)_INDEX.STATION.2012(v2.0)" xfId="45"/>
    <cellStyle name="_Model_RAB Мой_PREDEL.JKH.UTV.2011(v1.0.1)" xfId="46"/>
    <cellStyle name="_Model_RAB Мой_PREDEL.JKH.UTV.2011(v1.0.1)_46TE.2011(v1.0)" xfId="47"/>
    <cellStyle name="_Model_RAB Мой_PREDEL.JKH.UTV.2011(v1.0.1)_INDEX.STATION.2012(v1.0)_" xfId="48"/>
    <cellStyle name="_Model_RAB Мой_PREDEL.JKH.UTV.2011(v1.0.1)_INDEX.STATION.2012(v2.0)" xfId="49"/>
    <cellStyle name="_Model_RAB Мой_TEHSHEET" xfId="50"/>
    <cellStyle name="_Model_RAB Мой_TEST.TEMPLATE" xfId="51"/>
    <cellStyle name="_Model_RAB Мой_UPDATE.46EE.2011.TO.1.1" xfId="52"/>
    <cellStyle name="_Model_RAB Мой_UPDATE.46TE.2011.TO.1.1" xfId="53"/>
    <cellStyle name="_Model_RAB Мой_UPDATE.46TE.2011.TO.1.2" xfId="54"/>
    <cellStyle name="_Model_RAB Мой_UPDATE.BALANCE.WARM.2011YEAR.TO.1.1" xfId="55"/>
    <cellStyle name="_Model_RAB Мой_UPDATE.BALANCE.WARM.2011YEAR.TO.1.1_46TE.2011(v1.0)" xfId="56"/>
    <cellStyle name="_Model_RAB Мой_UPDATE.BALANCE.WARM.2011YEAR.TO.1.1_INDEX.STATION.2012(v1.0)_" xfId="57"/>
    <cellStyle name="_Model_RAB Мой_UPDATE.BALANCE.WARM.2011YEAR.TO.1.1_INDEX.STATION.2012(v2.0)" xfId="58"/>
    <cellStyle name="_Model_RAB Мой_UPDATE.BALANCE.WARM.2011YEAR.TO.1.1_OREP.KU.2011.MONTHLY.02(v1.1)" xfId="59"/>
    <cellStyle name="_Model_RAB Мой_UPDATE.BALANCE.WARM.2011YEAR.TO.1.2" xfId="60"/>
    <cellStyle name="_Model_RAB Мой_UPDATE.BALANCE.WARM.2011YEAR.TO.1.4.64" xfId="61"/>
    <cellStyle name="_Model_RAB Мой_UPDATE.BALANCE.WARM.2011YEAR.TO.1.5.64" xfId="62"/>
    <cellStyle name="_Model_RAB Мой_UPDATE.MONITORING.OS.EE.2.02.TO.1.3.64" xfId="63"/>
    <cellStyle name="_Model_RAB_MRSK_svod" xfId="64"/>
    <cellStyle name="_Model_RAB_MRSK_svod 2" xfId="65"/>
    <cellStyle name="_Model_RAB_MRSK_svod 2_OREP.KU.2011.MONTHLY.02(v0.1)" xfId="66"/>
    <cellStyle name="_Model_RAB_MRSK_svod 2_OREP.KU.2011.MONTHLY.02(v0.4)" xfId="67"/>
    <cellStyle name="_Model_RAB_MRSK_svod 2_OREP.KU.2011.MONTHLY.11(v1.4)" xfId="68"/>
    <cellStyle name="_Model_RAB_MRSK_svod 2_OREP.KU.2011.MONTHLY.11(v1.4)_UPDATE.BALANCE.WARM.2012YEAR.TO.1.1" xfId="69"/>
    <cellStyle name="_Model_RAB_MRSK_svod 2_OREP.KU.2011.MONTHLY.11(v1.4)_UPDATE.CALC.WARM.2012YEAR.TO.1.1" xfId="70"/>
    <cellStyle name="_Model_RAB_MRSK_svod 2_UPDATE.BALANCE.WARM.2012YEAR.TO.1.1" xfId="71"/>
    <cellStyle name="_Model_RAB_MRSK_svod 2_UPDATE.CALC.WARM.2012YEAR.TO.1.1" xfId="72"/>
    <cellStyle name="_Model_RAB_MRSK_svod 2_UPDATE.MONITORING.OS.EE.2.02.TO.1.3.64" xfId="73"/>
    <cellStyle name="_Model_RAB_MRSK_svod 2_UPDATE.OREP.KU.2011.MONTHLY.02.TO.1.2" xfId="74"/>
    <cellStyle name="_Model_RAB_MRSK_svod_46EE.2011(v1.0)" xfId="75"/>
    <cellStyle name="_Model_RAB_MRSK_svod_46EE.2011(v1.0)_46TE.2011(v1.0)" xfId="76"/>
    <cellStyle name="_Model_RAB_MRSK_svod_46EE.2011(v1.0)_INDEX.STATION.2012(v1.0)_" xfId="77"/>
    <cellStyle name="_Model_RAB_MRSK_svod_46EE.2011(v1.0)_INDEX.STATION.2012(v2.0)" xfId="78"/>
    <cellStyle name="_Model_RAB_MRSK_svod_46TE.2011(v1.0)" xfId="79"/>
    <cellStyle name="_Model_RAB_MRSK_svod_ARMRAZR" xfId="80"/>
    <cellStyle name="_Model_RAB_MRSK_svod_BALANCE.WARM.2011YEAR.NEW.UPDATE.SCHEME" xfId="81"/>
    <cellStyle name="_Model_RAB_MRSK_svod_EE.2REK.P2011.4.78(v0.3)" xfId="82"/>
    <cellStyle name="_Model_RAB_MRSK_svod_INVEST.EE.PLAN.4.78(v0.1)" xfId="83"/>
    <cellStyle name="_Model_RAB_MRSK_svod_INVEST.EE.PLAN.4.78(v0.3)" xfId="84"/>
    <cellStyle name="_Model_RAB_MRSK_svod_INVEST.PLAN.4.78(v0.1)" xfId="85"/>
    <cellStyle name="_Model_RAB_MRSK_svod_INVEST.WARM.PLAN.4.78(v0.1)" xfId="86"/>
    <cellStyle name="_Model_RAB_MRSK_svod_INVEST_WARM_PLAN" xfId="87"/>
    <cellStyle name="_Model_RAB_MRSK_svod_NADB.JNVLS.APTEKA.2011(v1.3.3)" xfId="88"/>
    <cellStyle name="_Model_RAB_MRSK_svod_NADB.JNVLS.APTEKA.2011(v1.3.3)_46TE.2011(v1.0)" xfId="89"/>
    <cellStyle name="_Model_RAB_MRSK_svod_NADB.JNVLS.APTEKA.2011(v1.3.3)_INDEX.STATION.2012(v1.0)_" xfId="90"/>
    <cellStyle name="_Model_RAB_MRSK_svod_NADB.JNVLS.APTEKA.2011(v1.3.3)_INDEX.STATION.2012(v2.0)" xfId="91"/>
    <cellStyle name="_Model_RAB_MRSK_svod_NADB.JNVLS.APTEKA.2011(v1.3.4)" xfId="92"/>
    <cellStyle name="_Model_RAB_MRSK_svod_NADB.JNVLS.APTEKA.2011(v1.3.4)_46TE.2011(v1.0)" xfId="93"/>
    <cellStyle name="_Model_RAB_MRSK_svod_NADB.JNVLS.APTEKA.2011(v1.3.4)_INDEX.STATION.2012(v1.0)_" xfId="94"/>
    <cellStyle name="_Model_RAB_MRSK_svod_NADB.JNVLS.APTEKA.2011(v1.3.4)_INDEX.STATION.2012(v2.0)" xfId="95"/>
    <cellStyle name="_Model_RAB_MRSK_svod_PREDEL.JKH.UTV.2011(v1.0.1)" xfId="96"/>
    <cellStyle name="_Model_RAB_MRSK_svod_PREDEL.JKH.UTV.2011(v1.0.1)_46TE.2011(v1.0)" xfId="97"/>
    <cellStyle name="_Model_RAB_MRSK_svod_PREDEL.JKH.UTV.2011(v1.0.1)_INDEX.STATION.2012(v1.0)_" xfId="98"/>
    <cellStyle name="_Model_RAB_MRSK_svod_PREDEL.JKH.UTV.2011(v1.0.1)_INDEX.STATION.2012(v2.0)" xfId="99"/>
    <cellStyle name="_Model_RAB_MRSK_svod_TEHSHEET" xfId="100"/>
    <cellStyle name="_Model_RAB_MRSK_svod_TEST.TEMPLATE" xfId="101"/>
    <cellStyle name="_Model_RAB_MRSK_svod_UPDATE.46EE.2011.TO.1.1" xfId="102"/>
    <cellStyle name="_Model_RAB_MRSK_svod_UPDATE.46TE.2011.TO.1.1" xfId="103"/>
    <cellStyle name="_Model_RAB_MRSK_svod_UPDATE.46TE.2011.TO.1.2" xfId="104"/>
    <cellStyle name="_Model_RAB_MRSK_svod_UPDATE.BALANCE.WARM.2011YEAR.TO.1.1" xfId="105"/>
    <cellStyle name="_Model_RAB_MRSK_svod_UPDATE.BALANCE.WARM.2011YEAR.TO.1.1_46TE.2011(v1.0)" xfId="106"/>
    <cellStyle name="_Model_RAB_MRSK_svod_UPDATE.BALANCE.WARM.2011YEAR.TO.1.1_INDEX.STATION.2012(v1.0)_" xfId="107"/>
    <cellStyle name="_Model_RAB_MRSK_svod_UPDATE.BALANCE.WARM.2011YEAR.TO.1.1_INDEX.STATION.2012(v2.0)" xfId="108"/>
    <cellStyle name="_Model_RAB_MRSK_svod_UPDATE.BALANCE.WARM.2011YEAR.TO.1.1_OREP.KU.2011.MONTHLY.02(v1.1)" xfId="109"/>
    <cellStyle name="_Model_RAB_MRSK_svod_UPDATE.BALANCE.WARM.2011YEAR.TO.1.2" xfId="110"/>
    <cellStyle name="_Model_RAB_MRSK_svod_UPDATE.BALANCE.WARM.2011YEAR.TO.1.4.64" xfId="111"/>
    <cellStyle name="_Model_RAB_MRSK_svod_UPDATE.BALANCE.WARM.2011YEAR.TO.1.5.64" xfId="112"/>
    <cellStyle name="_Model_RAB_MRSK_svod_UPDATE.MONITORING.OS.EE.2.02.TO.1.3.64" xfId="113"/>
    <cellStyle name="_Plug" xfId="114"/>
    <cellStyle name="_Бюджет2006_ПОКАЗАТЕЛИ СВОДНЫЕ" xfId="115"/>
    <cellStyle name="_ВО ОП ТЭС-ОТ- 2007" xfId="116"/>
    <cellStyle name="_ВФ ОАО ТЭС-ОТ- 2009" xfId="117"/>
    <cellStyle name="_выручка по присоединениям2" xfId="118"/>
    <cellStyle name="_Договор аренды ЯЭ с разбивкой" xfId="119"/>
    <cellStyle name="_Защита ФЗП" xfId="120"/>
    <cellStyle name="_Исходные данные для модели" xfId="121"/>
    <cellStyle name="_Консолидация-2008-проект-new" xfId="122"/>
    <cellStyle name="_МОДЕЛЬ_1 (2)" xfId="123"/>
    <cellStyle name="_МОДЕЛЬ_1 (2) 2" xfId="124"/>
    <cellStyle name="_МОДЕЛЬ_1 (2) 2_OREP.KU.2011.MONTHLY.02(v0.1)" xfId="125"/>
    <cellStyle name="_МОДЕЛЬ_1 (2) 2_OREP.KU.2011.MONTHLY.02(v0.4)" xfId="126"/>
    <cellStyle name="_МОДЕЛЬ_1 (2) 2_OREP.KU.2011.MONTHLY.11(v1.4)" xfId="127"/>
    <cellStyle name="_МОДЕЛЬ_1 (2) 2_OREP.KU.2011.MONTHLY.11(v1.4)_UPDATE.BALANCE.WARM.2012YEAR.TO.1.1" xfId="128"/>
    <cellStyle name="_МОДЕЛЬ_1 (2) 2_OREP.KU.2011.MONTHLY.11(v1.4)_UPDATE.CALC.WARM.2012YEAR.TO.1.1" xfId="129"/>
    <cellStyle name="_МОДЕЛЬ_1 (2) 2_UPDATE.BALANCE.WARM.2012YEAR.TO.1.1" xfId="130"/>
    <cellStyle name="_МОДЕЛЬ_1 (2) 2_UPDATE.CALC.WARM.2012YEAR.TO.1.1" xfId="131"/>
    <cellStyle name="_МОДЕЛЬ_1 (2) 2_UPDATE.MONITORING.OS.EE.2.02.TO.1.3.64" xfId="132"/>
    <cellStyle name="_МОДЕЛЬ_1 (2) 2_UPDATE.OREP.KU.2011.MONTHLY.02.TO.1.2" xfId="133"/>
    <cellStyle name="_МОДЕЛЬ_1 (2)_46EE.2011(v1.0)" xfId="134"/>
    <cellStyle name="_МОДЕЛЬ_1 (2)_46EE.2011(v1.0)_46TE.2011(v1.0)" xfId="135"/>
    <cellStyle name="_МОДЕЛЬ_1 (2)_46EE.2011(v1.0)_INDEX.STATION.2012(v1.0)_" xfId="136"/>
    <cellStyle name="_МОДЕЛЬ_1 (2)_46EE.2011(v1.0)_INDEX.STATION.2012(v2.0)" xfId="137"/>
    <cellStyle name="_МОДЕЛЬ_1 (2)_46TE.2011(v1.0)" xfId="138"/>
    <cellStyle name="_МОДЕЛЬ_1 (2)_ARMRAZR" xfId="139"/>
    <cellStyle name="_МОДЕЛЬ_1 (2)_BALANCE.WARM.2011YEAR.NEW.UPDATE.SCHEME" xfId="140"/>
    <cellStyle name="_МОДЕЛЬ_1 (2)_EE.2REK.P2011.4.78(v0.3)" xfId="141"/>
    <cellStyle name="_МОДЕЛЬ_1 (2)_INVEST.EE.PLAN.4.78(v0.1)" xfId="142"/>
    <cellStyle name="_МОДЕЛЬ_1 (2)_INVEST.EE.PLAN.4.78(v0.3)" xfId="143"/>
    <cellStyle name="_МОДЕЛЬ_1 (2)_INVEST.PLAN.4.78(v0.1)" xfId="144"/>
    <cellStyle name="_МОДЕЛЬ_1 (2)_INVEST.WARM.PLAN.4.78(v0.1)" xfId="145"/>
    <cellStyle name="_МОДЕЛЬ_1 (2)_INVEST_WARM_PLAN" xfId="146"/>
    <cellStyle name="_МОДЕЛЬ_1 (2)_NADB.JNVLS.APTEKA.2011(v1.3.3)" xfId="147"/>
    <cellStyle name="_МОДЕЛЬ_1 (2)_NADB.JNVLS.APTEKA.2011(v1.3.3)_46TE.2011(v1.0)" xfId="148"/>
    <cellStyle name="_МОДЕЛЬ_1 (2)_NADB.JNVLS.APTEKA.2011(v1.3.3)_INDEX.STATION.2012(v1.0)_" xfId="149"/>
    <cellStyle name="_МОДЕЛЬ_1 (2)_NADB.JNVLS.APTEKA.2011(v1.3.3)_INDEX.STATION.2012(v2.0)" xfId="150"/>
    <cellStyle name="_МОДЕЛЬ_1 (2)_NADB.JNVLS.APTEKA.2011(v1.3.4)" xfId="151"/>
    <cellStyle name="_МОДЕЛЬ_1 (2)_NADB.JNVLS.APTEKA.2011(v1.3.4)_46TE.2011(v1.0)" xfId="152"/>
    <cellStyle name="_МОДЕЛЬ_1 (2)_NADB.JNVLS.APTEKA.2011(v1.3.4)_INDEX.STATION.2012(v1.0)_" xfId="153"/>
    <cellStyle name="_МОДЕЛЬ_1 (2)_NADB.JNVLS.APTEKA.2011(v1.3.4)_INDEX.STATION.2012(v2.0)" xfId="154"/>
    <cellStyle name="_МОДЕЛЬ_1 (2)_PREDEL.JKH.UTV.2011(v1.0.1)" xfId="155"/>
    <cellStyle name="_МОДЕЛЬ_1 (2)_PREDEL.JKH.UTV.2011(v1.0.1)_46TE.2011(v1.0)" xfId="156"/>
    <cellStyle name="_МОДЕЛЬ_1 (2)_PREDEL.JKH.UTV.2011(v1.0.1)_INDEX.STATION.2012(v1.0)_" xfId="157"/>
    <cellStyle name="_МОДЕЛЬ_1 (2)_PREDEL.JKH.UTV.2011(v1.0.1)_INDEX.STATION.2012(v2.0)" xfId="158"/>
    <cellStyle name="_МОДЕЛЬ_1 (2)_TEHSHEET" xfId="159"/>
    <cellStyle name="_МОДЕЛЬ_1 (2)_TEST.TEMPLATE" xfId="160"/>
    <cellStyle name="_МОДЕЛЬ_1 (2)_UPDATE.46EE.2011.TO.1.1" xfId="161"/>
    <cellStyle name="_МОДЕЛЬ_1 (2)_UPDATE.46TE.2011.TO.1.1" xfId="162"/>
    <cellStyle name="_МОДЕЛЬ_1 (2)_UPDATE.46TE.2011.TO.1.2" xfId="163"/>
    <cellStyle name="_МОДЕЛЬ_1 (2)_UPDATE.BALANCE.WARM.2011YEAR.TO.1.1" xfId="164"/>
    <cellStyle name="_МОДЕЛЬ_1 (2)_UPDATE.BALANCE.WARM.2011YEAR.TO.1.1_46TE.2011(v1.0)" xfId="165"/>
    <cellStyle name="_МОДЕЛЬ_1 (2)_UPDATE.BALANCE.WARM.2011YEAR.TO.1.1_INDEX.STATION.2012(v1.0)_" xfId="166"/>
    <cellStyle name="_МОДЕЛЬ_1 (2)_UPDATE.BALANCE.WARM.2011YEAR.TO.1.1_INDEX.STATION.2012(v2.0)" xfId="167"/>
    <cellStyle name="_МОДЕЛЬ_1 (2)_UPDATE.BALANCE.WARM.2011YEAR.TO.1.1_OREP.KU.2011.MONTHLY.02(v1.1)" xfId="168"/>
    <cellStyle name="_МОДЕЛЬ_1 (2)_UPDATE.BALANCE.WARM.2011YEAR.TO.1.2" xfId="169"/>
    <cellStyle name="_МОДЕЛЬ_1 (2)_UPDATE.BALANCE.WARM.2011YEAR.TO.1.4.64" xfId="170"/>
    <cellStyle name="_МОДЕЛЬ_1 (2)_UPDATE.BALANCE.WARM.2011YEAR.TO.1.5.64" xfId="171"/>
    <cellStyle name="_МОДЕЛЬ_1 (2)_UPDATE.MONITORING.OS.EE.2.02.TO.1.3.64" xfId="172"/>
    <cellStyle name="_НВВ 2009 постатейно свод по филиалам_09_02_09" xfId="173"/>
    <cellStyle name="_НВВ 2009 постатейно свод по филиалам_для Валентина" xfId="174"/>
    <cellStyle name="_Омск" xfId="175"/>
    <cellStyle name="_ОТ ИД 2009" xfId="176"/>
    <cellStyle name="_пр 5 тариф RAB" xfId="177"/>
    <cellStyle name="_пр 5 тариф RAB 2" xfId="178"/>
    <cellStyle name="_пр 5 тариф RAB 2_OREP.KU.2011.MONTHLY.02(v0.1)" xfId="179"/>
    <cellStyle name="_пр 5 тариф RAB 2_OREP.KU.2011.MONTHLY.02(v0.4)" xfId="180"/>
    <cellStyle name="_пр 5 тариф RAB 2_OREP.KU.2011.MONTHLY.11(v1.4)" xfId="181"/>
    <cellStyle name="_пр 5 тариф RAB 2_OREP.KU.2011.MONTHLY.11(v1.4)_UPDATE.BALANCE.WARM.2012YEAR.TO.1.1" xfId="182"/>
    <cellStyle name="_пр 5 тариф RAB 2_OREP.KU.2011.MONTHLY.11(v1.4)_UPDATE.CALC.WARM.2012YEAR.TO.1.1" xfId="183"/>
    <cellStyle name="_пр 5 тариф RAB 2_UPDATE.BALANCE.WARM.2012YEAR.TO.1.1" xfId="184"/>
    <cellStyle name="_пр 5 тариф RAB 2_UPDATE.CALC.WARM.2012YEAR.TO.1.1" xfId="185"/>
    <cellStyle name="_пр 5 тариф RAB 2_UPDATE.MONITORING.OS.EE.2.02.TO.1.3.64" xfId="186"/>
    <cellStyle name="_пр 5 тариф RAB 2_UPDATE.OREP.KU.2011.MONTHLY.02.TO.1.2" xfId="187"/>
    <cellStyle name="_пр 5 тариф RAB_46EE.2011(v1.0)" xfId="188"/>
    <cellStyle name="_пр 5 тариф RAB_46EE.2011(v1.0)_46TE.2011(v1.0)" xfId="189"/>
    <cellStyle name="_пр 5 тариф RAB_46EE.2011(v1.0)_INDEX.STATION.2012(v1.0)_" xfId="190"/>
    <cellStyle name="_пр 5 тариф RAB_46EE.2011(v1.0)_INDEX.STATION.2012(v2.0)" xfId="191"/>
    <cellStyle name="_пр 5 тариф RAB_46TE.2011(v1.0)" xfId="192"/>
    <cellStyle name="_пр 5 тариф RAB_ARMRAZR" xfId="193"/>
    <cellStyle name="_пр 5 тариф RAB_BALANCE.WARM.2011YEAR.NEW.UPDATE.SCHEME" xfId="194"/>
    <cellStyle name="_пр 5 тариф RAB_EE.2REK.P2011.4.78(v0.3)" xfId="195"/>
    <cellStyle name="_пр 5 тариф RAB_INVEST.EE.PLAN.4.78(v0.1)" xfId="196"/>
    <cellStyle name="_пр 5 тариф RAB_INVEST.EE.PLAN.4.78(v0.3)" xfId="197"/>
    <cellStyle name="_пр 5 тариф RAB_INVEST.PLAN.4.78(v0.1)" xfId="198"/>
    <cellStyle name="_пр 5 тариф RAB_INVEST.WARM.PLAN.4.78(v0.1)" xfId="199"/>
    <cellStyle name="_пр 5 тариф RAB_INVEST_WARM_PLAN" xfId="200"/>
    <cellStyle name="_пр 5 тариф RAB_NADB.JNVLS.APTEKA.2011(v1.3.3)" xfId="201"/>
    <cellStyle name="_пр 5 тариф RAB_NADB.JNVLS.APTEKA.2011(v1.3.3)_46TE.2011(v1.0)" xfId="202"/>
    <cellStyle name="_пр 5 тариф RAB_NADB.JNVLS.APTEKA.2011(v1.3.3)_INDEX.STATION.2012(v1.0)_" xfId="203"/>
    <cellStyle name="_пр 5 тариф RAB_NADB.JNVLS.APTEKA.2011(v1.3.3)_INDEX.STATION.2012(v2.0)" xfId="204"/>
    <cellStyle name="_пр 5 тариф RAB_NADB.JNVLS.APTEKA.2011(v1.3.4)" xfId="205"/>
    <cellStyle name="_пр 5 тариф RAB_NADB.JNVLS.APTEKA.2011(v1.3.4)_46TE.2011(v1.0)" xfId="206"/>
    <cellStyle name="_пр 5 тариф RAB_NADB.JNVLS.APTEKA.2011(v1.3.4)_INDEX.STATION.2012(v1.0)_" xfId="207"/>
    <cellStyle name="_пр 5 тариф RAB_NADB.JNVLS.APTEKA.2011(v1.3.4)_INDEX.STATION.2012(v2.0)" xfId="208"/>
    <cellStyle name="_пр 5 тариф RAB_PREDEL.JKH.UTV.2011(v1.0.1)" xfId="209"/>
    <cellStyle name="_пр 5 тариф RAB_PREDEL.JKH.UTV.2011(v1.0.1)_46TE.2011(v1.0)" xfId="210"/>
    <cellStyle name="_пр 5 тариф RAB_PREDEL.JKH.UTV.2011(v1.0.1)_INDEX.STATION.2012(v1.0)_" xfId="211"/>
    <cellStyle name="_пр 5 тариф RAB_PREDEL.JKH.UTV.2011(v1.0.1)_INDEX.STATION.2012(v2.0)" xfId="212"/>
    <cellStyle name="_пр 5 тариф RAB_TEHSHEET" xfId="213"/>
    <cellStyle name="_пр 5 тариф RAB_TEST.TEMPLATE" xfId="214"/>
    <cellStyle name="_пр 5 тариф RAB_UPDATE.46EE.2011.TO.1.1" xfId="215"/>
    <cellStyle name="_пр 5 тариф RAB_UPDATE.46TE.2011.TO.1.1" xfId="216"/>
    <cellStyle name="_пр 5 тариф RAB_UPDATE.46TE.2011.TO.1.2" xfId="217"/>
    <cellStyle name="_пр 5 тариф RAB_UPDATE.BALANCE.WARM.2011YEAR.TO.1.1" xfId="218"/>
    <cellStyle name="_пр 5 тариф RAB_UPDATE.BALANCE.WARM.2011YEAR.TO.1.1_46TE.2011(v1.0)" xfId="219"/>
    <cellStyle name="_пр 5 тариф RAB_UPDATE.BALANCE.WARM.2011YEAR.TO.1.1_INDEX.STATION.2012(v1.0)_" xfId="220"/>
    <cellStyle name="_пр 5 тариф RAB_UPDATE.BALANCE.WARM.2011YEAR.TO.1.1_INDEX.STATION.2012(v2.0)" xfId="221"/>
    <cellStyle name="_пр 5 тариф RAB_UPDATE.BALANCE.WARM.2011YEAR.TO.1.1_OREP.KU.2011.MONTHLY.02(v1.1)" xfId="222"/>
    <cellStyle name="_пр 5 тариф RAB_UPDATE.BALANCE.WARM.2011YEAR.TO.1.2" xfId="223"/>
    <cellStyle name="_пр 5 тариф RAB_UPDATE.BALANCE.WARM.2011YEAR.TO.1.4.64" xfId="224"/>
    <cellStyle name="_пр 5 тариф RAB_UPDATE.BALANCE.WARM.2011YEAR.TO.1.5.64" xfId="225"/>
    <cellStyle name="_пр 5 тариф RAB_UPDATE.MONITORING.OS.EE.2.02.TO.1.3.64" xfId="226"/>
    <cellStyle name="_Предожение _ДБП_2009 г ( согласованные БП)  (2)" xfId="227"/>
    <cellStyle name="_Приложение 2 0806 факт" xfId="228"/>
    <cellStyle name="_Приложение МТС-3-КС" xfId="229"/>
    <cellStyle name="_Приложение-МТС--2-1" xfId="230"/>
    <cellStyle name="_Расчет RAB_22072008" xfId="231"/>
    <cellStyle name="_Расчет RAB_22072008 2" xfId="232"/>
    <cellStyle name="_Расчет RAB_22072008 2_OREP.KU.2011.MONTHLY.02(v0.1)" xfId="233"/>
    <cellStyle name="_Расчет RAB_22072008 2_OREP.KU.2011.MONTHLY.02(v0.4)" xfId="234"/>
    <cellStyle name="_Расчет RAB_22072008 2_OREP.KU.2011.MONTHLY.11(v1.4)" xfId="235"/>
    <cellStyle name="_Расчет RAB_22072008 2_OREP.KU.2011.MONTHLY.11(v1.4)_UPDATE.BALANCE.WARM.2012YEAR.TO.1.1" xfId="236"/>
    <cellStyle name="_Расчет RAB_22072008 2_OREP.KU.2011.MONTHLY.11(v1.4)_UPDATE.CALC.WARM.2012YEAR.TO.1.1" xfId="237"/>
    <cellStyle name="_Расчет RAB_22072008 2_UPDATE.BALANCE.WARM.2012YEAR.TO.1.1" xfId="238"/>
    <cellStyle name="_Расчет RAB_22072008 2_UPDATE.CALC.WARM.2012YEAR.TO.1.1" xfId="239"/>
    <cellStyle name="_Расчет RAB_22072008 2_UPDATE.MONITORING.OS.EE.2.02.TO.1.3.64" xfId="240"/>
    <cellStyle name="_Расчет RAB_22072008 2_UPDATE.OREP.KU.2011.MONTHLY.02.TO.1.2" xfId="241"/>
    <cellStyle name="_Расчет RAB_22072008_46EE.2011(v1.0)" xfId="242"/>
    <cellStyle name="_Расчет RAB_22072008_46EE.2011(v1.0)_46TE.2011(v1.0)" xfId="243"/>
    <cellStyle name="_Расчет RAB_22072008_46EE.2011(v1.0)_INDEX.STATION.2012(v1.0)_" xfId="244"/>
    <cellStyle name="_Расчет RAB_22072008_46EE.2011(v1.0)_INDEX.STATION.2012(v2.0)" xfId="245"/>
    <cellStyle name="_Расчет RAB_22072008_46TE.2011(v1.0)" xfId="246"/>
    <cellStyle name="_Расчет RAB_22072008_ARMRAZR" xfId="247"/>
    <cellStyle name="_Расчет RAB_22072008_BALANCE.WARM.2011YEAR.NEW.UPDATE.SCHEME" xfId="248"/>
    <cellStyle name="_Расчет RAB_22072008_EE.2REK.P2011.4.78(v0.3)" xfId="249"/>
    <cellStyle name="_Расчет RAB_22072008_INVEST.EE.PLAN.4.78(v0.1)" xfId="250"/>
    <cellStyle name="_Расчет RAB_22072008_INVEST.EE.PLAN.4.78(v0.3)" xfId="251"/>
    <cellStyle name="_Расчет RAB_22072008_INVEST.PLAN.4.78(v0.1)" xfId="252"/>
    <cellStyle name="_Расчет RAB_22072008_INVEST.WARM.PLAN.4.78(v0.1)" xfId="253"/>
    <cellStyle name="_Расчет RAB_22072008_INVEST_WARM_PLAN" xfId="254"/>
    <cellStyle name="_Расчет RAB_22072008_NADB.JNVLS.APTEKA.2011(v1.3.3)" xfId="255"/>
    <cellStyle name="_Расчет RAB_22072008_NADB.JNVLS.APTEKA.2011(v1.3.3)_46TE.2011(v1.0)" xfId="256"/>
    <cellStyle name="_Расчет RAB_22072008_NADB.JNVLS.APTEKA.2011(v1.3.3)_INDEX.STATION.2012(v1.0)_" xfId="257"/>
    <cellStyle name="_Расчет RAB_22072008_NADB.JNVLS.APTEKA.2011(v1.3.3)_INDEX.STATION.2012(v2.0)" xfId="258"/>
    <cellStyle name="_Расчет RAB_22072008_NADB.JNVLS.APTEKA.2011(v1.3.4)" xfId="259"/>
    <cellStyle name="_Расчет RAB_22072008_NADB.JNVLS.APTEKA.2011(v1.3.4)_46TE.2011(v1.0)" xfId="260"/>
    <cellStyle name="_Расчет RAB_22072008_NADB.JNVLS.APTEKA.2011(v1.3.4)_INDEX.STATION.2012(v1.0)_" xfId="261"/>
    <cellStyle name="_Расчет RAB_22072008_NADB.JNVLS.APTEKA.2011(v1.3.4)_INDEX.STATION.2012(v2.0)" xfId="262"/>
    <cellStyle name="_Расчет RAB_22072008_PREDEL.JKH.UTV.2011(v1.0.1)" xfId="263"/>
    <cellStyle name="_Расчет RAB_22072008_PREDEL.JKH.UTV.2011(v1.0.1)_46TE.2011(v1.0)" xfId="264"/>
    <cellStyle name="_Расчет RAB_22072008_PREDEL.JKH.UTV.2011(v1.0.1)_INDEX.STATION.2012(v1.0)_" xfId="265"/>
    <cellStyle name="_Расчет RAB_22072008_PREDEL.JKH.UTV.2011(v1.0.1)_INDEX.STATION.2012(v2.0)" xfId="266"/>
    <cellStyle name="_Расчет RAB_22072008_TEHSHEET" xfId="267"/>
    <cellStyle name="_Расчет RAB_22072008_TEST.TEMPLATE" xfId="268"/>
    <cellStyle name="_Расчет RAB_22072008_UPDATE.46EE.2011.TO.1.1" xfId="269"/>
    <cellStyle name="_Расчет RAB_22072008_UPDATE.46TE.2011.TO.1.1" xfId="270"/>
    <cellStyle name="_Расчет RAB_22072008_UPDATE.46TE.2011.TO.1.2" xfId="271"/>
    <cellStyle name="_Расчет RAB_22072008_UPDATE.BALANCE.WARM.2011YEAR.TO.1.1" xfId="272"/>
    <cellStyle name="_Расчет RAB_22072008_UPDATE.BALANCE.WARM.2011YEAR.TO.1.1_46TE.2011(v1.0)" xfId="273"/>
    <cellStyle name="_Расчет RAB_22072008_UPDATE.BALANCE.WARM.2011YEAR.TO.1.1_INDEX.STATION.2012(v1.0)_" xfId="274"/>
    <cellStyle name="_Расчет RAB_22072008_UPDATE.BALANCE.WARM.2011YEAR.TO.1.1_INDEX.STATION.2012(v2.0)" xfId="275"/>
    <cellStyle name="_Расчет RAB_22072008_UPDATE.BALANCE.WARM.2011YEAR.TO.1.1_OREP.KU.2011.MONTHLY.02(v1.1)" xfId="276"/>
    <cellStyle name="_Расчет RAB_22072008_UPDATE.BALANCE.WARM.2011YEAR.TO.1.2" xfId="277"/>
    <cellStyle name="_Расчет RAB_22072008_UPDATE.BALANCE.WARM.2011YEAR.TO.1.4.64" xfId="278"/>
    <cellStyle name="_Расчет RAB_22072008_UPDATE.BALANCE.WARM.2011YEAR.TO.1.5.64" xfId="279"/>
    <cellStyle name="_Расчет RAB_22072008_UPDATE.MONITORING.OS.EE.2.02.TO.1.3.64" xfId="280"/>
    <cellStyle name="_Расчет RAB_Лен и МОЭСК_с 2010 года_14.04.2009_со сглаж_version 3.0_без ФСК" xfId="281"/>
    <cellStyle name="_Расчет RAB_Лен и МОЭСК_с 2010 года_14.04.2009_со сглаж_version 3.0_без ФСК 2" xfId="282"/>
    <cellStyle name="_Расчет RAB_Лен и МОЭСК_с 2010 года_14.04.2009_со сглаж_version 3.0_без ФСК 2_OREP.KU.2011.MONTHLY.02(v0.1)" xfId="283"/>
    <cellStyle name="_Расчет RAB_Лен и МОЭСК_с 2010 года_14.04.2009_со сглаж_version 3.0_без ФСК 2_OREP.KU.2011.MONTHLY.02(v0.4)" xfId="284"/>
    <cellStyle name="_Расчет RAB_Лен и МОЭСК_с 2010 года_14.04.2009_со сглаж_version 3.0_без ФСК 2_OREP.KU.2011.MONTHLY.11(v1.4)" xfId="285"/>
    <cellStyle name="_Расчет RAB_Лен и МОЭСК_с 2010 года_14.04.2009_со сглаж_version 3.0_без ФСК 2_OREP.KU.2011.MONTHLY.11(v1.4)_UPDATE.BALANCE.WARM.2012YEAR.TO.1.1" xfId="286"/>
    <cellStyle name="_Расчет RAB_Лен и МОЭСК_с 2010 года_14.04.2009_со сглаж_version 3.0_без ФСК 2_OREP.KU.2011.MONTHLY.11(v1.4)_UPDATE.CALC.WARM.2012YEAR.TO.1.1" xfId="287"/>
    <cellStyle name="_Расчет RAB_Лен и МОЭСК_с 2010 года_14.04.2009_со сглаж_version 3.0_без ФСК 2_UPDATE.BALANCE.WARM.2012YEAR.TO.1.1" xfId="288"/>
    <cellStyle name="_Расчет RAB_Лен и МОЭСК_с 2010 года_14.04.2009_со сглаж_version 3.0_без ФСК 2_UPDATE.CALC.WARM.2012YEAR.TO.1.1" xfId="289"/>
    <cellStyle name="_Расчет RAB_Лен и МОЭСК_с 2010 года_14.04.2009_со сглаж_version 3.0_без ФСК 2_UPDATE.MONITORING.OS.EE.2.02.TO.1.3.64" xfId="290"/>
    <cellStyle name="_Расчет RAB_Лен и МОЭСК_с 2010 года_14.04.2009_со сглаж_version 3.0_без ФСК 2_UPDATE.OREP.KU.2011.MONTHLY.02.TO.1.2" xfId="291"/>
    <cellStyle name="_Расчет RAB_Лен и МОЭСК_с 2010 года_14.04.2009_со сглаж_version 3.0_без ФСК_46EE.2011(v1.0)" xfId="292"/>
    <cellStyle name="_Расчет RAB_Лен и МОЭСК_с 2010 года_14.04.2009_со сглаж_version 3.0_без ФСК_46EE.2011(v1.0)_46TE.2011(v1.0)" xfId="293"/>
    <cellStyle name="_Расчет RAB_Лен и МОЭСК_с 2010 года_14.04.2009_со сглаж_version 3.0_без ФСК_46EE.2011(v1.0)_INDEX.STATION.2012(v1.0)_" xfId="294"/>
    <cellStyle name="_Расчет RAB_Лен и МОЭСК_с 2010 года_14.04.2009_со сглаж_version 3.0_без ФСК_46EE.2011(v1.0)_INDEX.STATION.2012(v2.0)" xfId="295"/>
    <cellStyle name="_Расчет RAB_Лен и МОЭСК_с 2010 года_14.04.2009_со сглаж_version 3.0_без ФСК_46TE.2011(v1.0)" xfId="296"/>
    <cellStyle name="_Расчет RAB_Лен и МОЭСК_с 2010 года_14.04.2009_со сглаж_version 3.0_без ФСК_ARMRAZR" xfId="297"/>
    <cellStyle name="_Расчет RAB_Лен и МОЭСК_с 2010 года_14.04.2009_со сглаж_version 3.0_без ФСК_BALANCE.WARM.2011YEAR.NEW.UPDATE.SCHEME" xfId="298"/>
    <cellStyle name="_Расчет RAB_Лен и МОЭСК_с 2010 года_14.04.2009_со сглаж_version 3.0_без ФСК_EE.2REK.P2011.4.78(v0.3)" xfId="299"/>
    <cellStyle name="_Расчет RAB_Лен и МОЭСК_с 2010 года_14.04.2009_со сглаж_version 3.0_без ФСК_INVEST.EE.PLAN.4.78(v0.1)" xfId="300"/>
    <cellStyle name="_Расчет RAB_Лен и МОЭСК_с 2010 года_14.04.2009_со сглаж_version 3.0_без ФСК_INVEST.EE.PLAN.4.78(v0.3)" xfId="301"/>
    <cellStyle name="_Расчет RAB_Лен и МОЭСК_с 2010 года_14.04.2009_со сглаж_version 3.0_без ФСК_INVEST.PLAN.4.78(v0.1)" xfId="302"/>
    <cellStyle name="_Расчет RAB_Лен и МОЭСК_с 2010 года_14.04.2009_со сглаж_version 3.0_без ФСК_INVEST.WARM.PLAN.4.78(v0.1)" xfId="303"/>
    <cellStyle name="_Расчет RAB_Лен и МОЭСК_с 2010 года_14.04.2009_со сглаж_version 3.0_без ФСК_INVEST_WARM_PLAN" xfId="304"/>
    <cellStyle name="_Расчет RAB_Лен и МОЭСК_с 2010 года_14.04.2009_со сглаж_version 3.0_без ФСК_NADB.JNVLS.APTEKA.2011(v1.3.3)" xfId="305"/>
    <cellStyle name="_Расчет RAB_Лен и МОЭСК_с 2010 года_14.04.2009_со сглаж_version 3.0_без ФСК_NADB.JNVLS.APTEKA.2011(v1.3.3)_46TE.2011(v1.0)" xfId="306"/>
    <cellStyle name="_Расчет RAB_Лен и МОЭСК_с 2010 года_14.04.2009_со сглаж_version 3.0_без ФСК_NADB.JNVLS.APTEKA.2011(v1.3.3)_INDEX.STATION.2012(v1.0)_" xfId="307"/>
    <cellStyle name="_Расчет RAB_Лен и МОЭСК_с 2010 года_14.04.2009_со сглаж_version 3.0_без ФСК_NADB.JNVLS.APTEKA.2011(v1.3.3)_INDEX.STATION.2012(v2.0)" xfId="308"/>
    <cellStyle name="_Расчет RAB_Лен и МОЭСК_с 2010 года_14.04.2009_со сглаж_version 3.0_без ФСК_NADB.JNVLS.APTEKA.2011(v1.3.4)" xfId="309"/>
    <cellStyle name="_Расчет RAB_Лен и МОЭСК_с 2010 года_14.04.2009_со сглаж_version 3.0_без ФСК_NADB.JNVLS.APTEKA.2011(v1.3.4)_46TE.2011(v1.0)" xfId="310"/>
    <cellStyle name="_Расчет RAB_Лен и МОЭСК_с 2010 года_14.04.2009_со сглаж_version 3.0_без ФСК_NADB.JNVLS.APTEKA.2011(v1.3.4)_INDEX.STATION.2012(v1.0)_" xfId="311"/>
    <cellStyle name="_Расчет RAB_Лен и МОЭСК_с 2010 года_14.04.2009_со сглаж_version 3.0_без ФСК_NADB.JNVLS.APTEKA.2011(v1.3.4)_INDEX.STATION.2012(v2.0)" xfId="312"/>
    <cellStyle name="_Расчет RAB_Лен и МОЭСК_с 2010 года_14.04.2009_со сглаж_version 3.0_без ФСК_PREDEL.JKH.UTV.2011(v1.0.1)" xfId="313"/>
    <cellStyle name="_Расчет RAB_Лен и МОЭСК_с 2010 года_14.04.2009_со сглаж_version 3.0_без ФСК_PREDEL.JKH.UTV.2011(v1.0.1)_46TE.2011(v1.0)" xfId="314"/>
    <cellStyle name="_Расчет RAB_Лен и МОЭСК_с 2010 года_14.04.2009_со сглаж_version 3.0_без ФСК_PREDEL.JKH.UTV.2011(v1.0.1)_INDEX.STATION.2012(v1.0)_" xfId="315"/>
    <cellStyle name="_Расчет RAB_Лен и МОЭСК_с 2010 года_14.04.2009_со сглаж_version 3.0_без ФСК_PREDEL.JKH.UTV.2011(v1.0.1)_INDEX.STATION.2012(v2.0)" xfId="316"/>
    <cellStyle name="_Расчет RAB_Лен и МОЭСК_с 2010 года_14.04.2009_со сглаж_version 3.0_без ФСК_TEHSHEET" xfId="317"/>
    <cellStyle name="_Расчет RAB_Лен и МОЭСК_с 2010 года_14.04.2009_со сглаж_version 3.0_без ФСК_TEST.TEMPLATE" xfId="318"/>
    <cellStyle name="_Расчет RAB_Лен и МОЭСК_с 2010 года_14.04.2009_со сглаж_version 3.0_без ФСК_UPDATE.46EE.2011.TO.1.1" xfId="319"/>
    <cellStyle name="_Расчет RAB_Лен и МОЭСК_с 2010 года_14.04.2009_со сглаж_version 3.0_без ФСК_UPDATE.46TE.2011.TO.1.1" xfId="320"/>
    <cellStyle name="_Расчет RAB_Лен и МОЭСК_с 2010 года_14.04.2009_со сглаж_version 3.0_без ФСК_UPDATE.46TE.2011.TO.1.2" xfId="321"/>
    <cellStyle name="_Расчет RAB_Лен и МОЭСК_с 2010 года_14.04.2009_со сглаж_version 3.0_без ФСК_UPDATE.BALANCE.WARM.2011YEAR.TO.1.1" xfId="322"/>
    <cellStyle name="_Расчет RAB_Лен и МОЭСК_с 2010 года_14.04.2009_со сглаж_version 3.0_без ФСК_UPDATE.BALANCE.WARM.2011YEAR.TO.1.1_46TE.2011(v1.0)" xfId="323"/>
    <cellStyle name="_Расчет RAB_Лен и МОЭСК_с 2010 года_14.04.2009_со сглаж_version 3.0_без ФСК_UPDATE.BALANCE.WARM.2011YEAR.TO.1.1_INDEX.STATION.2012(v1.0)_" xfId="324"/>
    <cellStyle name="_Расчет RAB_Лен и МОЭСК_с 2010 года_14.04.2009_со сглаж_version 3.0_без ФСК_UPDATE.BALANCE.WARM.2011YEAR.TO.1.1_INDEX.STATION.2012(v2.0)" xfId="325"/>
    <cellStyle name="_Расчет RAB_Лен и МОЭСК_с 2010 года_14.04.2009_со сглаж_version 3.0_без ФСК_UPDATE.BALANCE.WARM.2011YEAR.TO.1.1_OREP.KU.2011.MONTHLY.02(v1.1)" xfId="326"/>
    <cellStyle name="_Расчет RAB_Лен и МОЭСК_с 2010 года_14.04.2009_со сглаж_version 3.0_без ФСК_UPDATE.BALANCE.WARM.2011YEAR.TO.1.2" xfId="327"/>
    <cellStyle name="_Расчет RAB_Лен и МОЭСК_с 2010 года_14.04.2009_со сглаж_version 3.0_без ФСК_UPDATE.BALANCE.WARM.2011YEAR.TO.1.4.64" xfId="328"/>
    <cellStyle name="_Расчет RAB_Лен и МОЭСК_с 2010 года_14.04.2009_со сглаж_version 3.0_без ФСК_UPDATE.BALANCE.WARM.2011YEAR.TO.1.5.64" xfId="329"/>
    <cellStyle name="_Расчет RAB_Лен и МОЭСК_с 2010 года_14.04.2009_со сглаж_version 3.0_без ФСК_UPDATE.MONITORING.OS.EE.2.02.TO.1.3.64" xfId="330"/>
    <cellStyle name="_Свод по ИПР (2)" xfId="331"/>
    <cellStyle name="_Справочник затрат_ЛХ_20.10.05" xfId="332"/>
    <cellStyle name="_таблицы для расчетов28-04-08_2006-2009_прибыль корр_по ИА" xfId="333"/>
    <cellStyle name="_таблицы для расчетов28-04-08_2006-2009с ИА" xfId="334"/>
    <cellStyle name="_Форма 6  РТК.xls(отчет по Адр пр. ЛО)" xfId="335"/>
    <cellStyle name="_Формат разбивки по МРСК_РСК" xfId="336"/>
    <cellStyle name="_Формат_для Согласования" xfId="337"/>
    <cellStyle name="_ХХХ Прил 2 Формы бюджетных документов 2007" xfId="338"/>
    <cellStyle name="_экон.форм-т ВО 1 с разбивкой" xfId="339"/>
    <cellStyle name="’К‰Э [0.00]" xfId="340"/>
    <cellStyle name="”€ќђќ‘ћ‚›‰" xfId="341"/>
    <cellStyle name="”€љ‘€ђћ‚ђќќ›‰" xfId="342"/>
    <cellStyle name="”ќђќ‘ћ‚›‰" xfId="343"/>
    <cellStyle name="”љ‘ђћ‚ђќќ›‰" xfId="344"/>
    <cellStyle name="„…ќ…†ќ›‰" xfId="345"/>
    <cellStyle name="€’ћѓћ‚›‰" xfId="346"/>
    <cellStyle name="‡ђѓћ‹ћ‚ћљ1" xfId="347"/>
    <cellStyle name="‡ђѓћ‹ћ‚ћљ2" xfId="348"/>
    <cellStyle name="’ћѓћ‚›‰" xfId="349"/>
    <cellStyle name="1Normal" xfId="350"/>
    <cellStyle name="20% - Accent1" xfId="351"/>
    <cellStyle name="20% - Accent1 2" xfId="352"/>
    <cellStyle name="20% - Accent1 3" xfId="353"/>
    <cellStyle name="20% - Accent1_46EE.2011(v1.0)" xfId="354"/>
    <cellStyle name="20% - Accent2" xfId="355"/>
    <cellStyle name="20% - Accent2 2" xfId="356"/>
    <cellStyle name="20% - Accent2 3" xfId="357"/>
    <cellStyle name="20% - Accent2_46EE.2011(v1.0)" xfId="358"/>
    <cellStyle name="20% - Accent3" xfId="359"/>
    <cellStyle name="20% - Accent3 2" xfId="360"/>
    <cellStyle name="20% - Accent3 3" xfId="361"/>
    <cellStyle name="20% - Accent3_46EE.2011(v1.0)" xfId="362"/>
    <cellStyle name="20% - Accent4" xfId="363"/>
    <cellStyle name="20% - Accent4 2" xfId="364"/>
    <cellStyle name="20% - Accent4 3" xfId="365"/>
    <cellStyle name="20% - Accent4_46EE.2011(v1.0)" xfId="366"/>
    <cellStyle name="20% - Accent5" xfId="367"/>
    <cellStyle name="20% - Accent5 2" xfId="368"/>
    <cellStyle name="20% - Accent5 3" xfId="369"/>
    <cellStyle name="20% - Accent5_46EE.2011(v1.0)" xfId="370"/>
    <cellStyle name="20% - Accent6" xfId="371"/>
    <cellStyle name="20% - Accent6 2" xfId="372"/>
    <cellStyle name="20% - Accent6 3" xfId="373"/>
    <cellStyle name="20% - Accent6_46EE.2011(v1.0)" xfId="374"/>
    <cellStyle name="20% - Акцент1 10" xfId="375"/>
    <cellStyle name="20% - Акцент1 2" xfId="376"/>
    <cellStyle name="20% - Акцент1 2 2" xfId="377"/>
    <cellStyle name="20% - Акцент1 2 3" xfId="378"/>
    <cellStyle name="20% - Акцент1 2_46EE.2011(v1.0)" xfId="379"/>
    <cellStyle name="20% - Акцент1 3" xfId="380"/>
    <cellStyle name="20% - Акцент1 3 2" xfId="381"/>
    <cellStyle name="20% - Акцент1 3 3" xfId="382"/>
    <cellStyle name="20% - Акцент1 3_46EE.2011(v1.0)" xfId="383"/>
    <cellStyle name="20% - Акцент1 4" xfId="384"/>
    <cellStyle name="20% - Акцент1 4 2" xfId="385"/>
    <cellStyle name="20% - Акцент1 4 3" xfId="386"/>
    <cellStyle name="20% - Акцент1 4_46EE.2011(v1.0)" xfId="387"/>
    <cellStyle name="20% - Акцент1 5" xfId="388"/>
    <cellStyle name="20% - Акцент1 5 2" xfId="389"/>
    <cellStyle name="20% - Акцент1 5 3" xfId="390"/>
    <cellStyle name="20% - Акцент1 5_46EE.2011(v1.0)" xfId="391"/>
    <cellStyle name="20% - Акцент1 6" xfId="392"/>
    <cellStyle name="20% - Акцент1 6 2" xfId="393"/>
    <cellStyle name="20% - Акцент1 6 3" xfId="394"/>
    <cellStyle name="20% - Акцент1 6_46EE.2011(v1.0)" xfId="395"/>
    <cellStyle name="20% - Акцент1 7" xfId="396"/>
    <cellStyle name="20% - Акцент1 7 2" xfId="397"/>
    <cellStyle name="20% - Акцент1 7 3" xfId="398"/>
    <cellStyle name="20% - Акцент1 7_46EE.2011(v1.0)" xfId="399"/>
    <cellStyle name="20% - Акцент1 8" xfId="400"/>
    <cellStyle name="20% - Акцент1 8 2" xfId="401"/>
    <cellStyle name="20% - Акцент1 8 3" xfId="402"/>
    <cellStyle name="20% - Акцент1 8_46EE.2011(v1.0)" xfId="403"/>
    <cellStyle name="20% - Акцент1 9" xfId="404"/>
    <cellStyle name="20% - Акцент1 9 2" xfId="405"/>
    <cellStyle name="20% - Акцент1 9 3" xfId="406"/>
    <cellStyle name="20% - Акцент1 9_46EE.2011(v1.0)" xfId="407"/>
    <cellStyle name="20% - Акцент2 10" xfId="408"/>
    <cellStyle name="20% - Акцент2 2" xfId="409"/>
    <cellStyle name="20% - Акцент2 2 2" xfId="410"/>
    <cellStyle name="20% - Акцент2 2 3" xfId="411"/>
    <cellStyle name="20% - Акцент2 2_46EE.2011(v1.0)" xfId="412"/>
    <cellStyle name="20% - Акцент2 3" xfId="413"/>
    <cellStyle name="20% - Акцент2 3 2" xfId="414"/>
    <cellStyle name="20% - Акцент2 3 3" xfId="415"/>
    <cellStyle name="20% - Акцент2 3_46EE.2011(v1.0)" xfId="416"/>
    <cellStyle name="20% - Акцент2 4" xfId="417"/>
    <cellStyle name="20% - Акцент2 4 2" xfId="418"/>
    <cellStyle name="20% - Акцент2 4 3" xfId="419"/>
    <cellStyle name="20% - Акцент2 4_46EE.2011(v1.0)" xfId="420"/>
    <cellStyle name="20% - Акцент2 5" xfId="421"/>
    <cellStyle name="20% - Акцент2 5 2" xfId="422"/>
    <cellStyle name="20% - Акцент2 5 3" xfId="423"/>
    <cellStyle name="20% - Акцент2 5_46EE.2011(v1.0)" xfId="424"/>
    <cellStyle name="20% - Акцент2 6" xfId="425"/>
    <cellStyle name="20% - Акцент2 6 2" xfId="426"/>
    <cellStyle name="20% - Акцент2 6 3" xfId="427"/>
    <cellStyle name="20% - Акцент2 6_46EE.2011(v1.0)" xfId="428"/>
    <cellStyle name="20% - Акцент2 7" xfId="429"/>
    <cellStyle name="20% - Акцент2 7 2" xfId="430"/>
    <cellStyle name="20% - Акцент2 7 3" xfId="431"/>
    <cellStyle name="20% - Акцент2 7_46EE.2011(v1.0)" xfId="432"/>
    <cellStyle name="20% - Акцент2 8" xfId="433"/>
    <cellStyle name="20% - Акцент2 8 2" xfId="434"/>
    <cellStyle name="20% - Акцент2 8 3" xfId="435"/>
    <cellStyle name="20% - Акцент2 8_46EE.2011(v1.0)" xfId="436"/>
    <cellStyle name="20% - Акцент2 9" xfId="437"/>
    <cellStyle name="20% - Акцент2 9 2" xfId="438"/>
    <cellStyle name="20% - Акцент2 9 3" xfId="439"/>
    <cellStyle name="20% - Акцент2 9_46EE.2011(v1.0)" xfId="440"/>
    <cellStyle name="20% - Акцент3 10" xfId="441"/>
    <cellStyle name="20% - Акцент3 2" xfId="442"/>
    <cellStyle name="20% - Акцент3 2 2" xfId="443"/>
    <cellStyle name="20% - Акцент3 2 3" xfId="444"/>
    <cellStyle name="20% - Акцент3 2_46EE.2011(v1.0)" xfId="445"/>
    <cellStyle name="20% - Акцент3 3" xfId="446"/>
    <cellStyle name="20% - Акцент3 3 2" xfId="447"/>
    <cellStyle name="20% - Акцент3 3 3" xfId="448"/>
    <cellStyle name="20% - Акцент3 3_46EE.2011(v1.0)" xfId="449"/>
    <cellStyle name="20% - Акцент3 4" xfId="450"/>
    <cellStyle name="20% - Акцент3 4 2" xfId="451"/>
    <cellStyle name="20% - Акцент3 4 3" xfId="452"/>
    <cellStyle name="20% - Акцент3 4_46EE.2011(v1.0)" xfId="453"/>
    <cellStyle name="20% - Акцент3 5" xfId="454"/>
    <cellStyle name="20% - Акцент3 5 2" xfId="455"/>
    <cellStyle name="20% - Акцент3 5 3" xfId="456"/>
    <cellStyle name="20% - Акцент3 5_46EE.2011(v1.0)" xfId="457"/>
    <cellStyle name="20% - Акцент3 6" xfId="458"/>
    <cellStyle name="20% - Акцент3 6 2" xfId="459"/>
    <cellStyle name="20% - Акцент3 6 3" xfId="460"/>
    <cellStyle name="20% - Акцент3 6_46EE.2011(v1.0)" xfId="461"/>
    <cellStyle name="20% - Акцент3 7" xfId="462"/>
    <cellStyle name="20% - Акцент3 7 2" xfId="463"/>
    <cellStyle name="20% - Акцент3 7 3" xfId="464"/>
    <cellStyle name="20% - Акцент3 7_46EE.2011(v1.0)" xfId="465"/>
    <cellStyle name="20% - Акцент3 8" xfId="466"/>
    <cellStyle name="20% - Акцент3 8 2" xfId="467"/>
    <cellStyle name="20% - Акцент3 8 3" xfId="468"/>
    <cellStyle name="20% - Акцент3 8_46EE.2011(v1.0)" xfId="469"/>
    <cellStyle name="20% - Акцент3 9" xfId="470"/>
    <cellStyle name="20% - Акцент3 9 2" xfId="471"/>
    <cellStyle name="20% - Акцент3 9 3" xfId="472"/>
    <cellStyle name="20% - Акцент3 9_46EE.2011(v1.0)" xfId="473"/>
    <cellStyle name="20% - Акцент4 10" xfId="474"/>
    <cellStyle name="20% - Акцент4 2" xfId="475"/>
    <cellStyle name="20% - Акцент4 2 2" xfId="476"/>
    <cellStyle name="20% - Акцент4 2 3" xfId="477"/>
    <cellStyle name="20% - Акцент4 2_46EE.2011(v1.0)" xfId="478"/>
    <cellStyle name="20% - Акцент4 3" xfId="479"/>
    <cellStyle name="20% - Акцент4 3 2" xfId="480"/>
    <cellStyle name="20% - Акцент4 3 3" xfId="481"/>
    <cellStyle name="20% - Акцент4 3_46EE.2011(v1.0)" xfId="482"/>
    <cellStyle name="20% - Акцент4 4" xfId="483"/>
    <cellStyle name="20% - Акцент4 4 2" xfId="484"/>
    <cellStyle name="20% - Акцент4 4 3" xfId="485"/>
    <cellStyle name="20% - Акцент4 4_46EE.2011(v1.0)" xfId="486"/>
    <cellStyle name="20% - Акцент4 5" xfId="487"/>
    <cellStyle name="20% - Акцент4 5 2" xfId="488"/>
    <cellStyle name="20% - Акцент4 5 3" xfId="489"/>
    <cellStyle name="20% - Акцент4 5_46EE.2011(v1.0)" xfId="490"/>
    <cellStyle name="20% - Акцент4 6" xfId="491"/>
    <cellStyle name="20% - Акцент4 6 2" xfId="492"/>
    <cellStyle name="20% - Акцент4 6 3" xfId="493"/>
    <cellStyle name="20% - Акцент4 6_46EE.2011(v1.0)" xfId="494"/>
    <cellStyle name="20% - Акцент4 7" xfId="495"/>
    <cellStyle name="20% - Акцент4 7 2" xfId="496"/>
    <cellStyle name="20% - Акцент4 7 3" xfId="497"/>
    <cellStyle name="20% - Акцент4 7_46EE.2011(v1.0)" xfId="498"/>
    <cellStyle name="20% - Акцент4 8" xfId="499"/>
    <cellStyle name="20% - Акцент4 8 2" xfId="500"/>
    <cellStyle name="20% - Акцент4 8 3" xfId="501"/>
    <cellStyle name="20% - Акцент4 8_46EE.2011(v1.0)" xfId="502"/>
    <cellStyle name="20% - Акцент4 9" xfId="503"/>
    <cellStyle name="20% - Акцент4 9 2" xfId="504"/>
    <cellStyle name="20% - Акцент4 9 3" xfId="505"/>
    <cellStyle name="20% - Акцент4 9_46EE.2011(v1.0)" xfId="506"/>
    <cellStyle name="20% - Акцент5 10" xfId="507"/>
    <cellStyle name="20% - Акцент5 2" xfId="508"/>
    <cellStyle name="20% - Акцент5 2 2" xfId="509"/>
    <cellStyle name="20% - Акцент5 2 3" xfId="510"/>
    <cellStyle name="20% - Акцент5 2_46EE.2011(v1.0)" xfId="511"/>
    <cellStyle name="20% - Акцент5 3" xfId="512"/>
    <cellStyle name="20% - Акцент5 3 2" xfId="513"/>
    <cellStyle name="20% - Акцент5 3 3" xfId="514"/>
    <cellStyle name="20% - Акцент5 3_46EE.2011(v1.0)" xfId="515"/>
    <cellStyle name="20% - Акцент5 4" xfId="516"/>
    <cellStyle name="20% - Акцент5 4 2" xfId="517"/>
    <cellStyle name="20% - Акцент5 4 3" xfId="518"/>
    <cellStyle name="20% - Акцент5 4_46EE.2011(v1.0)" xfId="519"/>
    <cellStyle name="20% - Акцент5 5" xfId="520"/>
    <cellStyle name="20% - Акцент5 5 2" xfId="521"/>
    <cellStyle name="20% - Акцент5 5 3" xfId="522"/>
    <cellStyle name="20% - Акцент5 5_46EE.2011(v1.0)" xfId="523"/>
    <cellStyle name="20% - Акцент5 6" xfId="524"/>
    <cellStyle name="20% - Акцент5 6 2" xfId="525"/>
    <cellStyle name="20% - Акцент5 6 3" xfId="526"/>
    <cellStyle name="20% - Акцент5 6_46EE.2011(v1.0)" xfId="527"/>
    <cellStyle name="20% - Акцент5 7" xfId="528"/>
    <cellStyle name="20% - Акцент5 7 2" xfId="529"/>
    <cellStyle name="20% - Акцент5 7 3" xfId="530"/>
    <cellStyle name="20% - Акцент5 7_46EE.2011(v1.0)" xfId="531"/>
    <cellStyle name="20% - Акцент5 8" xfId="532"/>
    <cellStyle name="20% - Акцент5 8 2" xfId="533"/>
    <cellStyle name="20% - Акцент5 8 3" xfId="534"/>
    <cellStyle name="20% - Акцент5 8_46EE.2011(v1.0)" xfId="535"/>
    <cellStyle name="20% - Акцент5 9" xfId="536"/>
    <cellStyle name="20% - Акцент5 9 2" xfId="537"/>
    <cellStyle name="20% - Акцент5 9 3" xfId="538"/>
    <cellStyle name="20% - Акцент5 9_46EE.2011(v1.0)" xfId="539"/>
    <cellStyle name="20% - Акцент6 10" xfId="540"/>
    <cellStyle name="20% - Акцент6 2" xfId="541"/>
    <cellStyle name="20% - Акцент6 2 2" xfId="542"/>
    <cellStyle name="20% - Акцент6 2 3" xfId="543"/>
    <cellStyle name="20% - Акцент6 2_46EE.2011(v1.0)" xfId="544"/>
    <cellStyle name="20% - Акцент6 3" xfId="545"/>
    <cellStyle name="20% - Акцент6 3 2" xfId="546"/>
    <cellStyle name="20% - Акцент6 3 3" xfId="547"/>
    <cellStyle name="20% - Акцент6 3_46EE.2011(v1.0)" xfId="548"/>
    <cellStyle name="20% - Акцент6 4" xfId="549"/>
    <cellStyle name="20% - Акцент6 4 2" xfId="550"/>
    <cellStyle name="20% - Акцент6 4 3" xfId="551"/>
    <cellStyle name="20% - Акцент6 4_46EE.2011(v1.0)" xfId="552"/>
    <cellStyle name="20% - Акцент6 5" xfId="553"/>
    <cellStyle name="20% - Акцент6 5 2" xfId="554"/>
    <cellStyle name="20% - Акцент6 5 3" xfId="555"/>
    <cellStyle name="20% - Акцент6 5_46EE.2011(v1.0)" xfId="556"/>
    <cellStyle name="20% - Акцент6 6" xfId="557"/>
    <cellStyle name="20% - Акцент6 6 2" xfId="558"/>
    <cellStyle name="20% - Акцент6 6 3" xfId="559"/>
    <cellStyle name="20% - Акцент6 6_46EE.2011(v1.0)" xfId="560"/>
    <cellStyle name="20% - Акцент6 7" xfId="561"/>
    <cellStyle name="20% - Акцент6 7 2" xfId="562"/>
    <cellStyle name="20% - Акцент6 7 3" xfId="563"/>
    <cellStyle name="20% - Акцент6 7_46EE.2011(v1.0)" xfId="564"/>
    <cellStyle name="20% - Акцент6 8" xfId="565"/>
    <cellStyle name="20% - Акцент6 8 2" xfId="566"/>
    <cellStyle name="20% - Акцент6 8 3" xfId="567"/>
    <cellStyle name="20% - Акцент6 8_46EE.2011(v1.0)" xfId="568"/>
    <cellStyle name="20% - Акцент6 9" xfId="569"/>
    <cellStyle name="20% - Акцент6 9 2" xfId="570"/>
    <cellStyle name="20% - Акцент6 9 3" xfId="571"/>
    <cellStyle name="20% - Акцент6 9_46EE.2011(v1.0)" xfId="572"/>
    <cellStyle name="40% - Accent1" xfId="573"/>
    <cellStyle name="40% - Accent1 2" xfId="574"/>
    <cellStyle name="40% - Accent1 3" xfId="575"/>
    <cellStyle name="40% - Accent1_46EE.2011(v1.0)" xfId="576"/>
    <cellStyle name="40% - Accent2" xfId="577"/>
    <cellStyle name="40% - Accent2 2" xfId="578"/>
    <cellStyle name="40% - Accent2 3" xfId="579"/>
    <cellStyle name="40% - Accent2_46EE.2011(v1.0)" xfId="580"/>
    <cellStyle name="40% - Accent3" xfId="581"/>
    <cellStyle name="40% - Accent3 2" xfId="582"/>
    <cellStyle name="40% - Accent3 3" xfId="583"/>
    <cellStyle name="40% - Accent3_46EE.2011(v1.0)" xfId="584"/>
    <cellStyle name="40% - Accent4" xfId="585"/>
    <cellStyle name="40% - Accent4 2" xfId="586"/>
    <cellStyle name="40% - Accent4 3" xfId="587"/>
    <cellStyle name="40% - Accent4_46EE.2011(v1.0)" xfId="588"/>
    <cellStyle name="40% - Accent5" xfId="589"/>
    <cellStyle name="40% - Accent5 2" xfId="590"/>
    <cellStyle name="40% - Accent5 3" xfId="591"/>
    <cellStyle name="40% - Accent5_46EE.2011(v1.0)" xfId="592"/>
    <cellStyle name="40% - Accent6" xfId="593"/>
    <cellStyle name="40% - Accent6 2" xfId="594"/>
    <cellStyle name="40% - Accent6 3" xfId="595"/>
    <cellStyle name="40% - Accent6_46EE.2011(v1.0)" xfId="596"/>
    <cellStyle name="40% - Акцент1 10" xfId="597"/>
    <cellStyle name="40% - Акцент1 2" xfId="598"/>
    <cellStyle name="40% - Акцент1 2 2" xfId="599"/>
    <cellStyle name="40% - Акцент1 2 3" xfId="600"/>
    <cellStyle name="40% - Акцент1 2_46EE.2011(v1.0)" xfId="601"/>
    <cellStyle name="40% - Акцент1 3" xfId="602"/>
    <cellStyle name="40% - Акцент1 3 2" xfId="603"/>
    <cellStyle name="40% - Акцент1 3 3" xfId="604"/>
    <cellStyle name="40% - Акцент1 3_46EE.2011(v1.0)" xfId="605"/>
    <cellStyle name="40% - Акцент1 4" xfId="606"/>
    <cellStyle name="40% - Акцент1 4 2" xfId="607"/>
    <cellStyle name="40% - Акцент1 4 3" xfId="608"/>
    <cellStyle name="40% - Акцент1 4_46EE.2011(v1.0)" xfId="609"/>
    <cellStyle name="40% - Акцент1 5" xfId="610"/>
    <cellStyle name="40% - Акцент1 5 2" xfId="611"/>
    <cellStyle name="40% - Акцент1 5 3" xfId="612"/>
    <cellStyle name="40% - Акцент1 5_46EE.2011(v1.0)" xfId="613"/>
    <cellStyle name="40% - Акцент1 6" xfId="614"/>
    <cellStyle name="40% - Акцент1 6 2" xfId="615"/>
    <cellStyle name="40% - Акцент1 6 3" xfId="616"/>
    <cellStyle name="40% - Акцент1 6_46EE.2011(v1.0)" xfId="617"/>
    <cellStyle name="40% - Акцент1 7" xfId="618"/>
    <cellStyle name="40% - Акцент1 7 2" xfId="619"/>
    <cellStyle name="40% - Акцент1 7 3" xfId="620"/>
    <cellStyle name="40% - Акцент1 7_46EE.2011(v1.0)" xfId="621"/>
    <cellStyle name="40% - Акцент1 8" xfId="622"/>
    <cellStyle name="40% - Акцент1 8 2" xfId="623"/>
    <cellStyle name="40% - Акцент1 8 3" xfId="624"/>
    <cellStyle name="40% - Акцент1 8_46EE.2011(v1.0)" xfId="625"/>
    <cellStyle name="40% - Акцент1 9" xfId="626"/>
    <cellStyle name="40% - Акцент1 9 2" xfId="627"/>
    <cellStyle name="40% - Акцент1 9 3" xfId="628"/>
    <cellStyle name="40% - Акцент1 9_46EE.2011(v1.0)" xfId="629"/>
    <cellStyle name="40% - Акцент2 10" xfId="630"/>
    <cellStyle name="40% - Акцент2 2" xfId="631"/>
    <cellStyle name="40% - Акцент2 2 2" xfId="632"/>
    <cellStyle name="40% - Акцент2 2 3" xfId="633"/>
    <cellStyle name="40% - Акцент2 2_46EE.2011(v1.0)" xfId="634"/>
    <cellStyle name="40% - Акцент2 3" xfId="635"/>
    <cellStyle name="40% - Акцент2 3 2" xfId="636"/>
    <cellStyle name="40% - Акцент2 3 3" xfId="637"/>
    <cellStyle name="40% - Акцент2 3_46EE.2011(v1.0)" xfId="638"/>
    <cellStyle name="40% - Акцент2 4" xfId="639"/>
    <cellStyle name="40% - Акцент2 4 2" xfId="640"/>
    <cellStyle name="40% - Акцент2 4 3" xfId="641"/>
    <cellStyle name="40% - Акцент2 4_46EE.2011(v1.0)" xfId="642"/>
    <cellStyle name="40% - Акцент2 5" xfId="643"/>
    <cellStyle name="40% - Акцент2 5 2" xfId="644"/>
    <cellStyle name="40% - Акцент2 5 3" xfId="645"/>
    <cellStyle name="40% - Акцент2 5_46EE.2011(v1.0)" xfId="646"/>
    <cellStyle name="40% - Акцент2 6" xfId="647"/>
    <cellStyle name="40% - Акцент2 6 2" xfId="648"/>
    <cellStyle name="40% - Акцент2 6 3" xfId="649"/>
    <cellStyle name="40% - Акцент2 6_46EE.2011(v1.0)" xfId="650"/>
    <cellStyle name="40% - Акцент2 7" xfId="651"/>
    <cellStyle name="40% - Акцент2 7 2" xfId="652"/>
    <cellStyle name="40% - Акцент2 7 3" xfId="653"/>
    <cellStyle name="40% - Акцент2 7_46EE.2011(v1.0)" xfId="654"/>
    <cellStyle name="40% - Акцент2 8" xfId="655"/>
    <cellStyle name="40% - Акцент2 8 2" xfId="656"/>
    <cellStyle name="40% - Акцент2 8 3" xfId="657"/>
    <cellStyle name="40% - Акцент2 8_46EE.2011(v1.0)" xfId="658"/>
    <cellStyle name="40% - Акцент2 9" xfId="659"/>
    <cellStyle name="40% - Акцент2 9 2" xfId="660"/>
    <cellStyle name="40% - Акцент2 9 3" xfId="661"/>
    <cellStyle name="40% - Акцент2 9_46EE.2011(v1.0)" xfId="662"/>
    <cellStyle name="40% - Акцент3 10" xfId="663"/>
    <cellStyle name="40% - Акцент3 2" xfId="664"/>
    <cellStyle name="40% - Акцент3 2 2" xfId="665"/>
    <cellStyle name="40% - Акцент3 2 3" xfId="666"/>
    <cellStyle name="40% - Акцент3 2_46EE.2011(v1.0)" xfId="667"/>
    <cellStyle name="40% - Акцент3 3" xfId="668"/>
    <cellStyle name="40% - Акцент3 3 2" xfId="669"/>
    <cellStyle name="40% - Акцент3 3 3" xfId="670"/>
    <cellStyle name="40% - Акцент3 3_46EE.2011(v1.0)" xfId="671"/>
    <cellStyle name="40% - Акцент3 4" xfId="672"/>
    <cellStyle name="40% - Акцент3 4 2" xfId="673"/>
    <cellStyle name="40% - Акцент3 4 3" xfId="674"/>
    <cellStyle name="40% - Акцент3 4_46EE.2011(v1.0)" xfId="675"/>
    <cellStyle name="40% - Акцент3 5" xfId="676"/>
    <cellStyle name="40% - Акцент3 5 2" xfId="677"/>
    <cellStyle name="40% - Акцент3 5 3" xfId="678"/>
    <cellStyle name="40% - Акцент3 5_46EE.2011(v1.0)" xfId="679"/>
    <cellStyle name="40% - Акцент3 6" xfId="680"/>
    <cellStyle name="40% - Акцент3 6 2" xfId="681"/>
    <cellStyle name="40% - Акцент3 6 3" xfId="682"/>
    <cellStyle name="40% - Акцент3 6_46EE.2011(v1.0)" xfId="683"/>
    <cellStyle name="40% - Акцент3 7" xfId="684"/>
    <cellStyle name="40% - Акцент3 7 2" xfId="685"/>
    <cellStyle name="40% - Акцент3 7 3" xfId="686"/>
    <cellStyle name="40% - Акцент3 7_46EE.2011(v1.0)" xfId="687"/>
    <cellStyle name="40% - Акцент3 8" xfId="688"/>
    <cellStyle name="40% - Акцент3 8 2" xfId="689"/>
    <cellStyle name="40% - Акцент3 8 3" xfId="690"/>
    <cellStyle name="40% - Акцент3 8_46EE.2011(v1.0)" xfId="691"/>
    <cellStyle name="40% - Акцент3 9" xfId="692"/>
    <cellStyle name="40% - Акцент3 9 2" xfId="693"/>
    <cellStyle name="40% - Акцент3 9 3" xfId="694"/>
    <cellStyle name="40% - Акцент3 9_46EE.2011(v1.0)" xfId="695"/>
    <cellStyle name="40% - Акцент4 10" xfId="696"/>
    <cellStyle name="40% - Акцент4 2" xfId="697"/>
    <cellStyle name="40% - Акцент4 2 2" xfId="698"/>
    <cellStyle name="40% - Акцент4 2 3" xfId="699"/>
    <cellStyle name="40% - Акцент4 2_46EE.2011(v1.0)" xfId="700"/>
    <cellStyle name="40% - Акцент4 3" xfId="701"/>
    <cellStyle name="40% - Акцент4 3 2" xfId="702"/>
    <cellStyle name="40% - Акцент4 3 3" xfId="703"/>
    <cellStyle name="40% - Акцент4 3_46EE.2011(v1.0)" xfId="704"/>
    <cellStyle name="40% - Акцент4 4" xfId="705"/>
    <cellStyle name="40% - Акцент4 4 2" xfId="706"/>
    <cellStyle name="40% - Акцент4 4 3" xfId="707"/>
    <cellStyle name="40% - Акцент4 4_46EE.2011(v1.0)" xfId="708"/>
    <cellStyle name="40% - Акцент4 5" xfId="709"/>
    <cellStyle name="40% - Акцент4 5 2" xfId="710"/>
    <cellStyle name="40% - Акцент4 5 3" xfId="711"/>
    <cellStyle name="40% - Акцент4 5_46EE.2011(v1.0)" xfId="712"/>
    <cellStyle name="40% - Акцент4 6" xfId="713"/>
    <cellStyle name="40% - Акцент4 6 2" xfId="714"/>
    <cellStyle name="40% - Акцент4 6 3" xfId="715"/>
    <cellStyle name="40% - Акцент4 6_46EE.2011(v1.0)" xfId="716"/>
    <cellStyle name="40% - Акцент4 7" xfId="717"/>
    <cellStyle name="40% - Акцент4 7 2" xfId="718"/>
    <cellStyle name="40% - Акцент4 7 3" xfId="719"/>
    <cellStyle name="40% - Акцент4 7_46EE.2011(v1.0)" xfId="720"/>
    <cellStyle name="40% - Акцент4 8" xfId="721"/>
    <cellStyle name="40% - Акцент4 8 2" xfId="722"/>
    <cellStyle name="40% - Акцент4 8 3" xfId="723"/>
    <cellStyle name="40% - Акцент4 8_46EE.2011(v1.0)" xfId="724"/>
    <cellStyle name="40% - Акцент4 9" xfId="725"/>
    <cellStyle name="40% - Акцент4 9 2" xfId="726"/>
    <cellStyle name="40% - Акцент4 9 3" xfId="727"/>
    <cellStyle name="40% - Акцент4 9_46EE.2011(v1.0)" xfId="728"/>
    <cellStyle name="40% - Акцент5 10" xfId="729"/>
    <cellStyle name="40% - Акцент5 2" xfId="730"/>
    <cellStyle name="40% - Акцент5 2 2" xfId="731"/>
    <cellStyle name="40% - Акцент5 2 3" xfId="732"/>
    <cellStyle name="40% - Акцент5 2_46EE.2011(v1.0)" xfId="733"/>
    <cellStyle name="40% - Акцент5 3" xfId="734"/>
    <cellStyle name="40% - Акцент5 3 2" xfId="735"/>
    <cellStyle name="40% - Акцент5 3 3" xfId="736"/>
    <cellStyle name="40% - Акцент5 3_46EE.2011(v1.0)" xfId="737"/>
    <cellStyle name="40% - Акцент5 4" xfId="738"/>
    <cellStyle name="40% - Акцент5 4 2" xfId="739"/>
    <cellStyle name="40% - Акцент5 4 3" xfId="740"/>
    <cellStyle name="40% - Акцент5 4_46EE.2011(v1.0)" xfId="741"/>
    <cellStyle name="40% - Акцент5 5" xfId="742"/>
    <cellStyle name="40% - Акцент5 5 2" xfId="743"/>
    <cellStyle name="40% - Акцент5 5 3" xfId="744"/>
    <cellStyle name="40% - Акцент5 5_46EE.2011(v1.0)" xfId="745"/>
    <cellStyle name="40% - Акцент5 6" xfId="746"/>
    <cellStyle name="40% - Акцент5 6 2" xfId="747"/>
    <cellStyle name="40% - Акцент5 6 3" xfId="748"/>
    <cellStyle name="40% - Акцент5 6_46EE.2011(v1.0)" xfId="749"/>
    <cellStyle name="40% - Акцент5 7" xfId="750"/>
    <cellStyle name="40% - Акцент5 7 2" xfId="751"/>
    <cellStyle name="40% - Акцент5 7 3" xfId="752"/>
    <cellStyle name="40% - Акцент5 7_46EE.2011(v1.0)" xfId="753"/>
    <cellStyle name="40% - Акцент5 8" xfId="754"/>
    <cellStyle name="40% - Акцент5 8 2" xfId="755"/>
    <cellStyle name="40% - Акцент5 8 3" xfId="756"/>
    <cellStyle name="40% - Акцент5 8_46EE.2011(v1.0)" xfId="757"/>
    <cellStyle name="40% - Акцент5 9" xfId="758"/>
    <cellStyle name="40% - Акцент5 9 2" xfId="759"/>
    <cellStyle name="40% - Акцент5 9 3" xfId="760"/>
    <cellStyle name="40% - Акцент5 9_46EE.2011(v1.0)" xfId="761"/>
    <cellStyle name="40% - Акцент6 10" xfId="762"/>
    <cellStyle name="40% - Акцент6 2" xfId="763"/>
    <cellStyle name="40% - Акцент6 2 2" xfId="764"/>
    <cellStyle name="40% - Акцент6 2 3" xfId="765"/>
    <cellStyle name="40% - Акцент6 2_46EE.2011(v1.0)" xfId="766"/>
    <cellStyle name="40% - Акцент6 3" xfId="767"/>
    <cellStyle name="40% - Акцент6 3 2" xfId="768"/>
    <cellStyle name="40% - Акцент6 3 3" xfId="769"/>
    <cellStyle name="40% - Акцент6 3_46EE.2011(v1.0)" xfId="770"/>
    <cellStyle name="40% - Акцент6 4" xfId="771"/>
    <cellStyle name="40% - Акцент6 4 2" xfId="772"/>
    <cellStyle name="40% - Акцент6 4 3" xfId="773"/>
    <cellStyle name="40% - Акцент6 4_46EE.2011(v1.0)" xfId="774"/>
    <cellStyle name="40% - Акцент6 5" xfId="775"/>
    <cellStyle name="40% - Акцент6 5 2" xfId="776"/>
    <cellStyle name="40% - Акцент6 5 3" xfId="777"/>
    <cellStyle name="40% - Акцент6 5_46EE.2011(v1.0)" xfId="778"/>
    <cellStyle name="40% - Акцент6 6" xfId="779"/>
    <cellStyle name="40% - Акцент6 6 2" xfId="780"/>
    <cellStyle name="40% - Акцент6 6 3" xfId="781"/>
    <cellStyle name="40% - Акцент6 6_46EE.2011(v1.0)" xfId="782"/>
    <cellStyle name="40% - Акцент6 7" xfId="783"/>
    <cellStyle name="40% - Акцент6 7 2" xfId="784"/>
    <cellStyle name="40% - Акцент6 7 3" xfId="785"/>
    <cellStyle name="40% - Акцент6 7_46EE.2011(v1.0)" xfId="786"/>
    <cellStyle name="40% - Акцент6 8" xfId="787"/>
    <cellStyle name="40% - Акцент6 8 2" xfId="788"/>
    <cellStyle name="40% - Акцент6 8 3" xfId="789"/>
    <cellStyle name="40% - Акцент6 8_46EE.2011(v1.0)" xfId="790"/>
    <cellStyle name="40% - Акцент6 9" xfId="791"/>
    <cellStyle name="40% - Акцент6 9 2" xfId="792"/>
    <cellStyle name="40% - Акцент6 9 3" xfId="793"/>
    <cellStyle name="40% - Акцент6 9_46EE.2011(v1.0)" xfId="794"/>
    <cellStyle name="60% - Accent1" xfId="795"/>
    <cellStyle name="60% - Accent2" xfId="796"/>
    <cellStyle name="60% - Accent3" xfId="797"/>
    <cellStyle name="60% - Accent4" xfId="798"/>
    <cellStyle name="60% - Accent5" xfId="799"/>
    <cellStyle name="60% - Accent6" xfId="800"/>
    <cellStyle name="60% - Акцент1 10" xfId="801"/>
    <cellStyle name="60% - Акцент1 2" xfId="802"/>
    <cellStyle name="60% - Акцент1 2 2" xfId="803"/>
    <cellStyle name="60% - Акцент1 3" xfId="804"/>
    <cellStyle name="60% - Акцент1 3 2" xfId="805"/>
    <cellStyle name="60% - Акцент1 4" xfId="806"/>
    <cellStyle name="60% - Акцент1 4 2" xfId="807"/>
    <cellStyle name="60% - Акцент1 5" xfId="808"/>
    <cellStyle name="60% - Акцент1 5 2" xfId="809"/>
    <cellStyle name="60% - Акцент1 6" xfId="810"/>
    <cellStyle name="60% - Акцент1 6 2" xfId="811"/>
    <cellStyle name="60% - Акцент1 7" xfId="812"/>
    <cellStyle name="60% - Акцент1 7 2" xfId="813"/>
    <cellStyle name="60% - Акцент1 8" xfId="814"/>
    <cellStyle name="60% - Акцент1 8 2" xfId="815"/>
    <cellStyle name="60% - Акцент1 9" xfId="816"/>
    <cellStyle name="60% - Акцент1 9 2" xfId="817"/>
    <cellStyle name="60% - Акцент2 10" xfId="818"/>
    <cellStyle name="60% - Акцент2 2" xfId="819"/>
    <cellStyle name="60% - Акцент2 2 2" xfId="820"/>
    <cellStyle name="60% - Акцент2 3" xfId="821"/>
    <cellStyle name="60% - Акцент2 3 2" xfId="822"/>
    <cellStyle name="60% - Акцент2 4" xfId="823"/>
    <cellStyle name="60% - Акцент2 4 2" xfId="824"/>
    <cellStyle name="60% - Акцент2 5" xfId="825"/>
    <cellStyle name="60% - Акцент2 5 2" xfId="826"/>
    <cellStyle name="60% - Акцент2 6" xfId="827"/>
    <cellStyle name="60% - Акцент2 6 2" xfId="828"/>
    <cellStyle name="60% - Акцент2 7" xfId="829"/>
    <cellStyle name="60% - Акцент2 7 2" xfId="830"/>
    <cellStyle name="60% - Акцент2 8" xfId="831"/>
    <cellStyle name="60% - Акцент2 8 2" xfId="832"/>
    <cellStyle name="60% - Акцент2 9" xfId="833"/>
    <cellStyle name="60% - Акцент2 9 2" xfId="834"/>
    <cellStyle name="60% - Акцент3 10" xfId="835"/>
    <cellStyle name="60% - Акцент3 2" xfId="836"/>
    <cellStyle name="60% - Акцент3 2 2" xfId="837"/>
    <cellStyle name="60% - Акцент3 3" xfId="838"/>
    <cellStyle name="60% - Акцент3 3 2" xfId="839"/>
    <cellStyle name="60% - Акцент3 4" xfId="840"/>
    <cellStyle name="60% - Акцент3 4 2" xfId="841"/>
    <cellStyle name="60% - Акцент3 5" xfId="842"/>
    <cellStyle name="60% - Акцент3 5 2" xfId="843"/>
    <cellStyle name="60% - Акцент3 6" xfId="844"/>
    <cellStyle name="60% - Акцент3 6 2" xfId="845"/>
    <cellStyle name="60% - Акцент3 7" xfId="846"/>
    <cellStyle name="60% - Акцент3 7 2" xfId="847"/>
    <cellStyle name="60% - Акцент3 8" xfId="848"/>
    <cellStyle name="60% - Акцент3 8 2" xfId="849"/>
    <cellStyle name="60% - Акцент3 9" xfId="850"/>
    <cellStyle name="60% - Акцент3 9 2" xfId="851"/>
    <cellStyle name="60% - Акцент4 10" xfId="852"/>
    <cellStyle name="60% - Акцент4 2" xfId="853"/>
    <cellStyle name="60% - Акцент4 2 2" xfId="854"/>
    <cellStyle name="60% - Акцент4 3" xfId="855"/>
    <cellStyle name="60% - Акцент4 3 2" xfId="856"/>
    <cellStyle name="60% - Акцент4 4" xfId="857"/>
    <cellStyle name="60% - Акцент4 4 2" xfId="858"/>
    <cellStyle name="60% - Акцент4 5" xfId="859"/>
    <cellStyle name="60% - Акцент4 5 2" xfId="860"/>
    <cellStyle name="60% - Акцент4 6" xfId="861"/>
    <cellStyle name="60% - Акцент4 6 2" xfId="862"/>
    <cellStyle name="60% - Акцент4 7" xfId="863"/>
    <cellStyle name="60% - Акцент4 7 2" xfId="864"/>
    <cellStyle name="60% - Акцент4 8" xfId="865"/>
    <cellStyle name="60% - Акцент4 8 2" xfId="866"/>
    <cellStyle name="60% - Акцент4 9" xfId="867"/>
    <cellStyle name="60% - Акцент4 9 2" xfId="868"/>
    <cellStyle name="60% - Акцент5 10" xfId="869"/>
    <cellStyle name="60% - Акцент5 2" xfId="870"/>
    <cellStyle name="60% - Акцент5 2 2" xfId="871"/>
    <cellStyle name="60% - Акцент5 3" xfId="872"/>
    <cellStyle name="60% - Акцент5 3 2" xfId="873"/>
    <cellStyle name="60% - Акцент5 4" xfId="874"/>
    <cellStyle name="60% - Акцент5 4 2" xfId="875"/>
    <cellStyle name="60% - Акцент5 5" xfId="876"/>
    <cellStyle name="60% - Акцент5 5 2" xfId="877"/>
    <cellStyle name="60% - Акцент5 6" xfId="878"/>
    <cellStyle name="60% - Акцент5 6 2" xfId="879"/>
    <cellStyle name="60% - Акцент5 7" xfId="880"/>
    <cellStyle name="60% - Акцент5 7 2" xfId="881"/>
    <cellStyle name="60% - Акцент5 8" xfId="882"/>
    <cellStyle name="60% - Акцент5 8 2" xfId="883"/>
    <cellStyle name="60% - Акцент5 9" xfId="884"/>
    <cellStyle name="60% - Акцент5 9 2" xfId="885"/>
    <cellStyle name="60% - Акцент6 10" xfId="886"/>
    <cellStyle name="60% - Акцент6 2" xfId="887"/>
    <cellStyle name="60% - Акцент6 2 2" xfId="888"/>
    <cellStyle name="60% - Акцент6 3" xfId="889"/>
    <cellStyle name="60% - Акцент6 3 2" xfId="890"/>
    <cellStyle name="60% - Акцент6 4" xfId="891"/>
    <cellStyle name="60% - Акцент6 4 2" xfId="892"/>
    <cellStyle name="60% - Акцент6 5" xfId="893"/>
    <cellStyle name="60% - Акцент6 5 2" xfId="894"/>
    <cellStyle name="60% - Акцент6 6" xfId="895"/>
    <cellStyle name="60% - Акцент6 6 2" xfId="896"/>
    <cellStyle name="60% - Акцент6 7" xfId="897"/>
    <cellStyle name="60% - Акцент6 7 2" xfId="898"/>
    <cellStyle name="60% - Акцент6 8" xfId="899"/>
    <cellStyle name="60% - Акцент6 8 2" xfId="900"/>
    <cellStyle name="60% - Акцент6 9" xfId="901"/>
    <cellStyle name="60% - Акцент6 9 2" xfId="902"/>
    <cellStyle name="Accent1" xfId="903"/>
    <cellStyle name="Accent2" xfId="904"/>
    <cellStyle name="Accent3" xfId="905"/>
    <cellStyle name="Accent4" xfId="906"/>
    <cellStyle name="Accent5" xfId="907"/>
    <cellStyle name="Accent6" xfId="908"/>
    <cellStyle name="Ăčďĺđńńűëęŕ" xfId="909"/>
    <cellStyle name="AFE" xfId="910"/>
    <cellStyle name="Áĺççŕůčňíűé" xfId="911"/>
    <cellStyle name="Äĺíĺćíűé [0]_(ňŕá 3č)" xfId="912"/>
    <cellStyle name="Äĺíĺćíűé_(ňŕá 3č)" xfId="913"/>
    <cellStyle name="Bad" xfId="914"/>
    <cellStyle name="Blue" xfId="915"/>
    <cellStyle name="Body_$Dollars" xfId="916"/>
    <cellStyle name="Calculation" xfId="917"/>
    <cellStyle name="Check Cell" xfId="918"/>
    <cellStyle name="Chek" xfId="919"/>
    <cellStyle name="Comma [0]_Adjusted FS 1299" xfId="920"/>
    <cellStyle name="Comma 0" xfId="921"/>
    <cellStyle name="Comma 0*" xfId="922"/>
    <cellStyle name="Comma 2" xfId="923"/>
    <cellStyle name="Comma 3*" xfId="924"/>
    <cellStyle name="Comma_Adjusted FS 1299" xfId="925"/>
    <cellStyle name="Comma0" xfId="926"/>
    <cellStyle name="Çŕůčňíűé" xfId="927"/>
    <cellStyle name="Currency [0]" xfId="928"/>
    <cellStyle name="Currency [0] 2" xfId="929"/>
    <cellStyle name="Currency [0] 2 2" xfId="930"/>
    <cellStyle name="Currency [0] 2 3" xfId="931"/>
    <cellStyle name="Currency [0] 2 4" xfId="932"/>
    <cellStyle name="Currency [0] 2 5" xfId="933"/>
    <cellStyle name="Currency [0] 2 6" xfId="934"/>
    <cellStyle name="Currency [0] 2 7" xfId="935"/>
    <cellStyle name="Currency [0] 2 8" xfId="936"/>
    <cellStyle name="Currency [0] 2 9" xfId="937"/>
    <cellStyle name="Currency [0] 3" xfId="938"/>
    <cellStyle name="Currency [0] 3 2" xfId="939"/>
    <cellStyle name="Currency [0] 3 3" xfId="940"/>
    <cellStyle name="Currency [0] 3 4" xfId="941"/>
    <cellStyle name="Currency [0] 3 5" xfId="942"/>
    <cellStyle name="Currency [0] 3 6" xfId="943"/>
    <cellStyle name="Currency [0] 3 7" xfId="944"/>
    <cellStyle name="Currency [0] 3 8" xfId="945"/>
    <cellStyle name="Currency [0] 3 9" xfId="946"/>
    <cellStyle name="Currency [0] 4" xfId="947"/>
    <cellStyle name="Currency [0] 4 2" xfId="948"/>
    <cellStyle name="Currency [0] 4 3" xfId="949"/>
    <cellStyle name="Currency [0] 4 4" xfId="950"/>
    <cellStyle name="Currency [0] 4 5" xfId="951"/>
    <cellStyle name="Currency [0] 4 6" xfId="952"/>
    <cellStyle name="Currency [0] 4 7" xfId="953"/>
    <cellStyle name="Currency [0] 4 8" xfId="954"/>
    <cellStyle name="Currency [0] 4 9" xfId="955"/>
    <cellStyle name="Currency [0] 5" xfId="956"/>
    <cellStyle name="Currency [0] 5 2" xfId="957"/>
    <cellStyle name="Currency [0] 5 3" xfId="958"/>
    <cellStyle name="Currency [0] 5 4" xfId="959"/>
    <cellStyle name="Currency [0] 5 5" xfId="960"/>
    <cellStyle name="Currency [0] 5 6" xfId="961"/>
    <cellStyle name="Currency [0] 5 7" xfId="962"/>
    <cellStyle name="Currency [0] 5 8" xfId="963"/>
    <cellStyle name="Currency [0] 5 9" xfId="964"/>
    <cellStyle name="Currency [0] 6" xfId="965"/>
    <cellStyle name="Currency [0] 6 2" xfId="966"/>
    <cellStyle name="Currency [0] 6 3" xfId="967"/>
    <cellStyle name="Currency [0] 7" xfId="968"/>
    <cellStyle name="Currency [0] 7 2" xfId="969"/>
    <cellStyle name="Currency [0] 7 3" xfId="970"/>
    <cellStyle name="Currency [0] 8" xfId="971"/>
    <cellStyle name="Currency [0] 8 2" xfId="972"/>
    <cellStyle name="Currency [0] 8 3" xfId="973"/>
    <cellStyle name="Currency 0" xfId="974"/>
    <cellStyle name="Currency 2" xfId="975"/>
    <cellStyle name="Currency_06_9m" xfId="976"/>
    <cellStyle name="Currency0" xfId="977"/>
    <cellStyle name="Currency2" xfId="978"/>
    <cellStyle name="Date" xfId="979"/>
    <cellStyle name="Date Aligned" xfId="980"/>
    <cellStyle name="Dates" xfId="981"/>
    <cellStyle name="Dezimal [0]_NEGS" xfId="982"/>
    <cellStyle name="Dezimal_NEGS" xfId="983"/>
    <cellStyle name="Dotted Line" xfId="984"/>
    <cellStyle name="E&amp;Y House" xfId="985"/>
    <cellStyle name="E-mail" xfId="986"/>
    <cellStyle name="E-mail 2" xfId="987"/>
    <cellStyle name="E-mail_EE.2REK.P2011.4.78(v0.3)" xfId="988"/>
    <cellStyle name="Euro" xfId="989"/>
    <cellStyle name="Euro 2" xfId="990"/>
    <cellStyle name="ew" xfId="991"/>
    <cellStyle name="Explanatory Text" xfId="992"/>
    <cellStyle name="F2" xfId="993"/>
    <cellStyle name="F3" xfId="994"/>
    <cellStyle name="F4" xfId="995"/>
    <cellStyle name="F5" xfId="996"/>
    <cellStyle name="F6" xfId="997"/>
    <cellStyle name="F7" xfId="998"/>
    <cellStyle name="F8" xfId="999"/>
    <cellStyle name="Fixed" xfId="1000"/>
    <cellStyle name="fo]_x000d__x000a_UserName=Murat Zelef_x000d__x000a_UserCompany=Bumerang_x000d__x000a__x000d__x000a_[File Paths]_x000d__x000a_WorkingDirectory=C:\EQUIS\DLWIN_x000d__x000a_DownLoader=C" xfId="1001"/>
    <cellStyle name="Followed Hyperlink" xfId="1002"/>
    <cellStyle name="Footnote" xfId="1003"/>
    <cellStyle name="Good" xfId="1004"/>
    <cellStyle name="hard no" xfId="1005"/>
    <cellStyle name="Hard Percent" xfId="1006"/>
    <cellStyle name="hardno" xfId="1007"/>
    <cellStyle name="Header" xfId="1008"/>
    <cellStyle name="Heading" xfId="1009"/>
    <cellStyle name="Heading 1" xfId="1010"/>
    <cellStyle name="Heading 2" xfId="1011"/>
    <cellStyle name="Heading 3" xfId="1012"/>
    <cellStyle name="Heading 4" xfId="1013"/>
    <cellStyle name="Heading_GP.ITOG.4.78(v1.0) - для разделения" xfId="1014"/>
    <cellStyle name="Heading2" xfId="1015"/>
    <cellStyle name="Heading2 2" xfId="1016"/>
    <cellStyle name="Heading2_EE.2REK.P2011.4.78(v0.3)" xfId="1017"/>
    <cellStyle name="Hyperlink" xfId="1018"/>
    <cellStyle name="Îáű÷íűé__FES" xfId="1019"/>
    <cellStyle name="Îáû÷íûé_cogs" xfId="1020"/>
    <cellStyle name="Îňęđűâŕâřŕ˙ń˙ ăčďĺđńńűëęŕ" xfId="1021"/>
    <cellStyle name="Info" xfId="1022"/>
    <cellStyle name="Input" xfId="1023"/>
    <cellStyle name="InputCurrency" xfId="1024"/>
    <cellStyle name="InputCurrency2" xfId="1025"/>
    <cellStyle name="InputMultiple1" xfId="1026"/>
    <cellStyle name="InputPercent1" xfId="1027"/>
    <cellStyle name="Inputs" xfId="1028"/>
    <cellStyle name="Inputs (const)" xfId="1029"/>
    <cellStyle name="Inputs (const) 2" xfId="1030"/>
    <cellStyle name="Inputs (const)_EE.2REK.P2011.4.78(v0.3)" xfId="1031"/>
    <cellStyle name="Inputs 2" xfId="1032"/>
    <cellStyle name="Inputs 3" xfId="1033"/>
    <cellStyle name="Inputs Co" xfId="1034"/>
    <cellStyle name="Inputs_46EE.2011(v1.0)" xfId="1035"/>
    <cellStyle name="Linked Cell" xfId="1036"/>
    <cellStyle name="Millares [0]_RESULTS" xfId="1037"/>
    <cellStyle name="Millares_RESULTS" xfId="1038"/>
    <cellStyle name="Milliers [0]_RESULTS" xfId="1039"/>
    <cellStyle name="Milliers_RESULTS" xfId="1040"/>
    <cellStyle name="mnb" xfId="1041"/>
    <cellStyle name="Moneda [0]_RESULTS" xfId="1042"/>
    <cellStyle name="Moneda_RESULTS" xfId="1043"/>
    <cellStyle name="Monétaire [0]_RESULTS" xfId="1044"/>
    <cellStyle name="Monétaire_RESULTS" xfId="1045"/>
    <cellStyle name="Multiple" xfId="1046"/>
    <cellStyle name="Multiple1" xfId="1047"/>
    <cellStyle name="MultipleBelow" xfId="1048"/>
    <cellStyle name="namber" xfId="1049"/>
    <cellStyle name="Neutral" xfId="1050"/>
    <cellStyle name="Norma11l" xfId="1051"/>
    <cellStyle name="normal" xfId="1052"/>
    <cellStyle name="Normal - Style1" xfId="1053"/>
    <cellStyle name="normal 10" xfId="1054"/>
    <cellStyle name="normal 11" xfId="1055"/>
    <cellStyle name="normal 12" xfId="1056"/>
    <cellStyle name="normal 13" xfId="1057"/>
    <cellStyle name="Normal 2" xfId="1058"/>
    <cellStyle name="Normal 2 2" xfId="1059"/>
    <cellStyle name="Normal 2 3" xfId="1060"/>
    <cellStyle name="Normal 2_Общехоз." xfId="1061"/>
    <cellStyle name="normal 3" xfId="1062"/>
    <cellStyle name="normal 4" xfId="1063"/>
    <cellStyle name="normal 5" xfId="1064"/>
    <cellStyle name="normal 6" xfId="1065"/>
    <cellStyle name="normal 7" xfId="1066"/>
    <cellStyle name="normal 8" xfId="1067"/>
    <cellStyle name="normal 9" xfId="1068"/>
    <cellStyle name="Normal." xfId="1069"/>
    <cellStyle name="Normal_06_9m" xfId="1070"/>
    <cellStyle name="Normal1" xfId="1071"/>
    <cellStyle name="Normal2" xfId="1072"/>
    <cellStyle name="NormalGB" xfId="1073"/>
    <cellStyle name="Normalny_24. 02. 97." xfId="1074"/>
    <cellStyle name="normбlnм_laroux" xfId="1075"/>
    <cellStyle name="Note" xfId="1076"/>
    <cellStyle name="number" xfId="1077"/>
    <cellStyle name="Ôčíŕíńîâűé [0]_(ňŕá 3č)" xfId="1078"/>
    <cellStyle name="Ôčíŕíńîâűé_(ňŕá 3č)" xfId="1079"/>
    <cellStyle name="Option" xfId="1080"/>
    <cellStyle name="Òûñÿ÷è [0]_cogs" xfId="1081"/>
    <cellStyle name="Òûñÿ÷è_cogs" xfId="1082"/>
    <cellStyle name="Output" xfId="1083"/>
    <cellStyle name="Page Number" xfId="1084"/>
    <cellStyle name="pb_page_heading_LS" xfId="1085"/>
    <cellStyle name="Percent_RS_Lianozovo-Samara_9m01" xfId="1086"/>
    <cellStyle name="Percent1" xfId="1087"/>
    <cellStyle name="Piug" xfId="1088"/>
    <cellStyle name="Plug" xfId="1089"/>
    <cellStyle name="Price_Body" xfId="1090"/>
    <cellStyle name="prochrek" xfId="1091"/>
    <cellStyle name="Protected" xfId="1092"/>
    <cellStyle name="S0" xfId="1093"/>
    <cellStyle name="S1" xfId="1094"/>
    <cellStyle name="S10" xfId="1095"/>
    <cellStyle name="S11" xfId="1096"/>
    <cellStyle name="S12" xfId="1097"/>
    <cellStyle name="S13" xfId="1098"/>
    <cellStyle name="S14" xfId="1099"/>
    <cellStyle name="S15" xfId="1100"/>
    <cellStyle name="S16" xfId="1101"/>
    <cellStyle name="S17" xfId="1102"/>
    <cellStyle name="S18" xfId="1103"/>
    <cellStyle name="S19" xfId="1104"/>
    <cellStyle name="S2" xfId="1105"/>
    <cellStyle name="S20" xfId="1106"/>
    <cellStyle name="S3" xfId="1107"/>
    <cellStyle name="S4" xfId="1108"/>
    <cellStyle name="S5" xfId="1109"/>
    <cellStyle name="S6" xfId="1110"/>
    <cellStyle name="S7" xfId="1111"/>
    <cellStyle name="S8" xfId="1112"/>
    <cellStyle name="S9" xfId="1113"/>
    <cellStyle name="Salomon Logo" xfId="1114"/>
    <cellStyle name="SAPBEXaggData" xfId="1115"/>
    <cellStyle name="SAPBEXaggDataEmph" xfId="1116"/>
    <cellStyle name="SAPBEXaggItem" xfId="1117"/>
    <cellStyle name="SAPBEXaggItemX" xfId="1118"/>
    <cellStyle name="SAPBEXchaText" xfId="1119"/>
    <cellStyle name="SAPBEXexcBad7" xfId="1120"/>
    <cellStyle name="SAPBEXexcBad8" xfId="1121"/>
    <cellStyle name="SAPBEXexcBad9" xfId="1122"/>
    <cellStyle name="SAPBEXexcCritical4" xfId="1123"/>
    <cellStyle name="SAPBEXexcCritical5" xfId="1124"/>
    <cellStyle name="SAPBEXexcCritical6" xfId="1125"/>
    <cellStyle name="SAPBEXexcGood1" xfId="1126"/>
    <cellStyle name="SAPBEXexcGood2" xfId="1127"/>
    <cellStyle name="SAPBEXexcGood3" xfId="1128"/>
    <cellStyle name="SAPBEXfilterDrill" xfId="1129"/>
    <cellStyle name="SAPBEXfilterItem" xfId="1130"/>
    <cellStyle name="SAPBEXfilterText" xfId="1131"/>
    <cellStyle name="SAPBEXformats" xfId="1132"/>
    <cellStyle name="SAPBEXheaderItem" xfId="1133"/>
    <cellStyle name="SAPBEXheaderText" xfId="1134"/>
    <cellStyle name="SAPBEXHLevel0" xfId="1135"/>
    <cellStyle name="SAPBEXHLevel0X" xfId="1136"/>
    <cellStyle name="SAPBEXHLevel1" xfId="1137"/>
    <cellStyle name="SAPBEXHLevel1X" xfId="1138"/>
    <cellStyle name="SAPBEXHLevel2" xfId="1139"/>
    <cellStyle name="SAPBEXHLevel2X" xfId="1140"/>
    <cellStyle name="SAPBEXHLevel3" xfId="1141"/>
    <cellStyle name="SAPBEXHLevel3X" xfId="1142"/>
    <cellStyle name="SAPBEXinputData" xfId="1143"/>
    <cellStyle name="SAPBEXresData" xfId="1144"/>
    <cellStyle name="SAPBEXresDataEmph" xfId="1145"/>
    <cellStyle name="SAPBEXresItem" xfId="1146"/>
    <cellStyle name="SAPBEXresItemX" xfId="1147"/>
    <cellStyle name="SAPBEXstdData" xfId="1148"/>
    <cellStyle name="SAPBEXstdDataEmph" xfId="1149"/>
    <cellStyle name="SAPBEXstdItem" xfId="1150"/>
    <cellStyle name="SAPBEXstdItemX" xfId="1151"/>
    <cellStyle name="SAPBEXtitle" xfId="1152"/>
    <cellStyle name="SAPBEXundefined" xfId="1153"/>
    <cellStyle name="st1" xfId="1154"/>
    <cellStyle name="Standard_NEGS" xfId="1155"/>
    <cellStyle name="Style 1" xfId="1156"/>
    <cellStyle name="Table Head" xfId="1157"/>
    <cellStyle name="Table Head Aligned" xfId="1158"/>
    <cellStyle name="Table Head Blue" xfId="1159"/>
    <cellStyle name="Table Head Green" xfId="1160"/>
    <cellStyle name="Table Head_Val_Sum_Graph" xfId="1161"/>
    <cellStyle name="Table Heading" xfId="1162"/>
    <cellStyle name="Table Heading 2" xfId="1163"/>
    <cellStyle name="Table Heading_EE.2REK.P2011.4.78(v0.3)" xfId="1164"/>
    <cellStyle name="Table Text" xfId="1165"/>
    <cellStyle name="Table Title" xfId="1166"/>
    <cellStyle name="Table Units" xfId="1167"/>
    <cellStyle name="Table_Header" xfId="1168"/>
    <cellStyle name="Text" xfId="1169"/>
    <cellStyle name="Text 1" xfId="1170"/>
    <cellStyle name="Text Head" xfId="1171"/>
    <cellStyle name="Text Head 1" xfId="1172"/>
    <cellStyle name="Title" xfId="1173"/>
    <cellStyle name="Total" xfId="1174"/>
    <cellStyle name="TotalCurrency" xfId="1175"/>
    <cellStyle name="Underline_Single" xfId="1176"/>
    <cellStyle name="Unit" xfId="1177"/>
    <cellStyle name="Warning Text" xfId="1178"/>
    <cellStyle name="year" xfId="1179"/>
    <cellStyle name="Акцент1 10" xfId="1180"/>
    <cellStyle name="Акцент1 2" xfId="1181"/>
    <cellStyle name="Акцент1 2 2" xfId="1182"/>
    <cellStyle name="Акцент1 3" xfId="1183"/>
    <cellStyle name="Акцент1 3 2" xfId="1184"/>
    <cellStyle name="Акцент1 4" xfId="1185"/>
    <cellStyle name="Акцент1 4 2" xfId="1186"/>
    <cellStyle name="Акцент1 5" xfId="1187"/>
    <cellStyle name="Акцент1 5 2" xfId="1188"/>
    <cellStyle name="Акцент1 6" xfId="1189"/>
    <cellStyle name="Акцент1 6 2" xfId="1190"/>
    <cellStyle name="Акцент1 7" xfId="1191"/>
    <cellStyle name="Акцент1 7 2" xfId="1192"/>
    <cellStyle name="Акцент1 8" xfId="1193"/>
    <cellStyle name="Акцент1 8 2" xfId="1194"/>
    <cellStyle name="Акцент1 9" xfId="1195"/>
    <cellStyle name="Акцент1 9 2" xfId="1196"/>
    <cellStyle name="Акцент2 10" xfId="1197"/>
    <cellStyle name="Акцент2 2" xfId="1198"/>
    <cellStyle name="Акцент2 2 2" xfId="1199"/>
    <cellStyle name="Акцент2 3" xfId="1200"/>
    <cellStyle name="Акцент2 3 2" xfId="1201"/>
    <cellStyle name="Акцент2 4" xfId="1202"/>
    <cellStyle name="Акцент2 4 2" xfId="1203"/>
    <cellStyle name="Акцент2 5" xfId="1204"/>
    <cellStyle name="Акцент2 5 2" xfId="1205"/>
    <cellStyle name="Акцент2 6" xfId="1206"/>
    <cellStyle name="Акцент2 6 2" xfId="1207"/>
    <cellStyle name="Акцент2 7" xfId="1208"/>
    <cellStyle name="Акцент2 7 2" xfId="1209"/>
    <cellStyle name="Акцент2 8" xfId="1210"/>
    <cellStyle name="Акцент2 8 2" xfId="1211"/>
    <cellStyle name="Акцент2 9" xfId="1212"/>
    <cellStyle name="Акцент2 9 2" xfId="1213"/>
    <cellStyle name="Акцент3 10" xfId="1214"/>
    <cellStyle name="Акцент3 2" xfId="1215"/>
    <cellStyle name="Акцент3 2 2" xfId="1216"/>
    <cellStyle name="Акцент3 3" xfId="1217"/>
    <cellStyle name="Акцент3 3 2" xfId="1218"/>
    <cellStyle name="Акцент3 4" xfId="1219"/>
    <cellStyle name="Акцент3 4 2" xfId="1220"/>
    <cellStyle name="Акцент3 5" xfId="1221"/>
    <cellStyle name="Акцент3 5 2" xfId="1222"/>
    <cellStyle name="Акцент3 6" xfId="1223"/>
    <cellStyle name="Акцент3 6 2" xfId="1224"/>
    <cellStyle name="Акцент3 7" xfId="1225"/>
    <cellStyle name="Акцент3 7 2" xfId="1226"/>
    <cellStyle name="Акцент3 8" xfId="1227"/>
    <cellStyle name="Акцент3 8 2" xfId="1228"/>
    <cellStyle name="Акцент3 9" xfId="1229"/>
    <cellStyle name="Акцент3 9 2" xfId="1230"/>
    <cellStyle name="Акцент4 10" xfId="1231"/>
    <cellStyle name="Акцент4 2" xfId="1232"/>
    <cellStyle name="Акцент4 2 2" xfId="1233"/>
    <cellStyle name="Акцент4 3" xfId="1234"/>
    <cellStyle name="Акцент4 3 2" xfId="1235"/>
    <cellStyle name="Акцент4 4" xfId="1236"/>
    <cellStyle name="Акцент4 4 2" xfId="1237"/>
    <cellStyle name="Акцент4 5" xfId="1238"/>
    <cellStyle name="Акцент4 5 2" xfId="1239"/>
    <cellStyle name="Акцент4 6" xfId="1240"/>
    <cellStyle name="Акцент4 6 2" xfId="1241"/>
    <cellStyle name="Акцент4 7" xfId="1242"/>
    <cellStyle name="Акцент4 7 2" xfId="1243"/>
    <cellStyle name="Акцент4 8" xfId="1244"/>
    <cellStyle name="Акцент4 8 2" xfId="1245"/>
    <cellStyle name="Акцент4 9" xfId="1246"/>
    <cellStyle name="Акцент4 9 2" xfId="1247"/>
    <cellStyle name="Акцент5 10" xfId="1248"/>
    <cellStyle name="Акцент5 2" xfId="1249"/>
    <cellStyle name="Акцент5 2 2" xfId="1250"/>
    <cellStyle name="Акцент5 3" xfId="1251"/>
    <cellStyle name="Акцент5 3 2" xfId="1252"/>
    <cellStyle name="Акцент5 4" xfId="1253"/>
    <cellStyle name="Акцент5 4 2" xfId="1254"/>
    <cellStyle name="Акцент5 5" xfId="1255"/>
    <cellStyle name="Акцент5 5 2" xfId="1256"/>
    <cellStyle name="Акцент5 6" xfId="1257"/>
    <cellStyle name="Акцент5 6 2" xfId="1258"/>
    <cellStyle name="Акцент5 7" xfId="1259"/>
    <cellStyle name="Акцент5 7 2" xfId="1260"/>
    <cellStyle name="Акцент5 8" xfId="1261"/>
    <cellStyle name="Акцент5 8 2" xfId="1262"/>
    <cellStyle name="Акцент5 9" xfId="1263"/>
    <cellStyle name="Акцент5 9 2" xfId="1264"/>
    <cellStyle name="Акцент6 10" xfId="1265"/>
    <cellStyle name="Акцент6 2" xfId="1266"/>
    <cellStyle name="Акцент6 2 2" xfId="1267"/>
    <cellStyle name="Акцент6 3" xfId="1268"/>
    <cellStyle name="Акцент6 3 2" xfId="1269"/>
    <cellStyle name="Акцент6 4" xfId="1270"/>
    <cellStyle name="Акцент6 4 2" xfId="1271"/>
    <cellStyle name="Акцент6 5" xfId="1272"/>
    <cellStyle name="Акцент6 5 2" xfId="1273"/>
    <cellStyle name="Акцент6 6" xfId="1274"/>
    <cellStyle name="Акцент6 6 2" xfId="1275"/>
    <cellStyle name="Акцент6 7" xfId="1276"/>
    <cellStyle name="Акцент6 7 2" xfId="1277"/>
    <cellStyle name="Акцент6 8" xfId="1278"/>
    <cellStyle name="Акцент6 8 2" xfId="1279"/>
    <cellStyle name="Акцент6 9" xfId="1280"/>
    <cellStyle name="Акцент6 9 2" xfId="1281"/>
    <cellStyle name="Беззащитный" xfId="1282"/>
    <cellStyle name="Ввод  10" xfId="1283"/>
    <cellStyle name="Ввод  2" xfId="1284"/>
    <cellStyle name="Ввод  2 2" xfId="1285"/>
    <cellStyle name="Ввод  2_46EE.2011(v1.0)" xfId="1286"/>
    <cellStyle name="Ввод  3" xfId="1287"/>
    <cellStyle name="Ввод  3 2" xfId="1288"/>
    <cellStyle name="Ввод  3_46EE.2011(v1.0)" xfId="1289"/>
    <cellStyle name="Ввод  4" xfId="1290"/>
    <cellStyle name="Ввод  4 2" xfId="1291"/>
    <cellStyle name="Ввод  4_46EE.2011(v1.0)" xfId="1292"/>
    <cellStyle name="Ввод  5" xfId="1293"/>
    <cellStyle name="Ввод  5 2" xfId="1294"/>
    <cellStyle name="Ввод  5_46EE.2011(v1.0)" xfId="1295"/>
    <cellStyle name="Ввод  6" xfId="1296"/>
    <cellStyle name="Ввод  6 2" xfId="1297"/>
    <cellStyle name="Ввод  6_46EE.2011(v1.0)" xfId="1298"/>
    <cellStyle name="Ввод  7" xfId="1299"/>
    <cellStyle name="Ввод  7 2" xfId="1300"/>
    <cellStyle name="Ввод  7_46EE.2011(v1.0)" xfId="1301"/>
    <cellStyle name="Ввод  8" xfId="1302"/>
    <cellStyle name="Ввод  8 2" xfId="1303"/>
    <cellStyle name="Ввод  8_46EE.2011(v1.0)" xfId="1304"/>
    <cellStyle name="Ввод  9" xfId="1305"/>
    <cellStyle name="Ввод  9 2" xfId="1306"/>
    <cellStyle name="Ввод  9_46EE.2011(v1.0)" xfId="1307"/>
    <cellStyle name="Верт. заголовок" xfId="1308"/>
    <cellStyle name="Вес_продукта" xfId="1309"/>
    <cellStyle name="Вывод 10" xfId="1310"/>
    <cellStyle name="Вывод 2" xfId="1311"/>
    <cellStyle name="Вывод 2 2" xfId="1312"/>
    <cellStyle name="Вывод 2_46EE.2011(v1.0)" xfId="1313"/>
    <cellStyle name="Вывод 3" xfId="1314"/>
    <cellStyle name="Вывод 3 2" xfId="1315"/>
    <cellStyle name="Вывод 3_46EE.2011(v1.0)" xfId="1316"/>
    <cellStyle name="Вывод 4" xfId="1317"/>
    <cellStyle name="Вывод 4 2" xfId="1318"/>
    <cellStyle name="Вывод 4_46EE.2011(v1.0)" xfId="1319"/>
    <cellStyle name="Вывод 5" xfId="1320"/>
    <cellStyle name="Вывод 5 2" xfId="1321"/>
    <cellStyle name="Вывод 5_46EE.2011(v1.0)" xfId="1322"/>
    <cellStyle name="Вывод 6" xfId="1323"/>
    <cellStyle name="Вывод 6 2" xfId="1324"/>
    <cellStyle name="Вывод 6_46EE.2011(v1.0)" xfId="1325"/>
    <cellStyle name="Вывод 7" xfId="1326"/>
    <cellStyle name="Вывод 7 2" xfId="1327"/>
    <cellStyle name="Вывод 7_46EE.2011(v1.0)" xfId="1328"/>
    <cellStyle name="Вывод 8" xfId="1329"/>
    <cellStyle name="Вывод 8 2" xfId="1330"/>
    <cellStyle name="Вывод 8_46EE.2011(v1.0)" xfId="1331"/>
    <cellStyle name="Вывод 9" xfId="1332"/>
    <cellStyle name="Вывод 9 2" xfId="1333"/>
    <cellStyle name="Вывод 9_46EE.2011(v1.0)" xfId="1334"/>
    <cellStyle name="Вычисление 10" xfId="1335"/>
    <cellStyle name="Вычисление 2" xfId="1336"/>
    <cellStyle name="Вычисление 2 2" xfId="1337"/>
    <cellStyle name="Вычисление 2_46EE.2011(v1.0)" xfId="1338"/>
    <cellStyle name="Вычисление 3" xfId="1339"/>
    <cellStyle name="Вычисление 3 2" xfId="1340"/>
    <cellStyle name="Вычисление 3_46EE.2011(v1.0)" xfId="1341"/>
    <cellStyle name="Вычисление 4" xfId="1342"/>
    <cellStyle name="Вычисление 4 2" xfId="1343"/>
    <cellStyle name="Вычисление 4_46EE.2011(v1.0)" xfId="1344"/>
    <cellStyle name="Вычисление 5" xfId="1345"/>
    <cellStyle name="Вычисление 5 2" xfId="1346"/>
    <cellStyle name="Вычисление 5_46EE.2011(v1.0)" xfId="1347"/>
    <cellStyle name="Вычисление 6" xfId="1348"/>
    <cellStyle name="Вычисление 6 2" xfId="1349"/>
    <cellStyle name="Вычисление 6_46EE.2011(v1.0)" xfId="1350"/>
    <cellStyle name="Вычисление 7" xfId="1351"/>
    <cellStyle name="Вычисление 7 2" xfId="1352"/>
    <cellStyle name="Вычисление 7_46EE.2011(v1.0)" xfId="1353"/>
    <cellStyle name="Вычисление 8" xfId="1354"/>
    <cellStyle name="Вычисление 8 2" xfId="1355"/>
    <cellStyle name="Вычисление 8_46EE.2011(v1.0)" xfId="1356"/>
    <cellStyle name="Вычисление 9" xfId="1357"/>
    <cellStyle name="Вычисление 9 2" xfId="1358"/>
    <cellStyle name="Вычисление 9_46EE.2011(v1.0)" xfId="1359"/>
    <cellStyle name="Гиперссылка 2" xfId="1360"/>
    <cellStyle name="Гиперссылка 3" xfId="1361"/>
    <cellStyle name="Гиперссылка 4" xfId="1362"/>
    <cellStyle name="Группа" xfId="1363"/>
    <cellStyle name="Группа 0" xfId="1364"/>
    <cellStyle name="Группа 1" xfId="1365"/>
    <cellStyle name="Группа 2" xfId="1366"/>
    <cellStyle name="Группа 3" xfId="1367"/>
    <cellStyle name="Группа 4" xfId="1368"/>
    <cellStyle name="Группа 5" xfId="1369"/>
    <cellStyle name="Группа 6" xfId="1370"/>
    <cellStyle name="Группа 7" xfId="1371"/>
    <cellStyle name="Группа 8" xfId="1372"/>
    <cellStyle name="Группа_additional slides_04.12.03 _1" xfId="1373"/>
    <cellStyle name="ДАТА" xfId="1374"/>
    <cellStyle name="ДАТА 2" xfId="1375"/>
    <cellStyle name="ДАТА 3" xfId="1376"/>
    <cellStyle name="ДАТА 4" xfId="1377"/>
    <cellStyle name="ДАТА 5" xfId="1378"/>
    <cellStyle name="ДАТА 6" xfId="1379"/>
    <cellStyle name="ДАТА 7" xfId="1380"/>
    <cellStyle name="ДАТА 8" xfId="1381"/>
    <cellStyle name="ДАТА 9" xfId="1382"/>
    <cellStyle name="ДАТА_1" xfId="1383"/>
    <cellStyle name="Денежный 2" xfId="1384"/>
    <cellStyle name="Денежный 2 2" xfId="1385"/>
    <cellStyle name="Денежный 2_INDEX.STATION.2012(v1.0)_" xfId="1386"/>
    <cellStyle name="Заголовок" xfId="1387"/>
    <cellStyle name="Заголовок 1 10" xfId="1388"/>
    <cellStyle name="Заголовок 1 2" xfId="1389"/>
    <cellStyle name="Заголовок 1 2 2" xfId="1390"/>
    <cellStyle name="Заголовок 1 2_46EE.2011(v1.0)" xfId="1391"/>
    <cellStyle name="Заголовок 1 3" xfId="1392"/>
    <cellStyle name="Заголовок 1 3 2" xfId="1393"/>
    <cellStyle name="Заголовок 1 3_46EE.2011(v1.0)" xfId="1394"/>
    <cellStyle name="Заголовок 1 4" xfId="1395"/>
    <cellStyle name="Заголовок 1 4 2" xfId="1396"/>
    <cellStyle name="Заголовок 1 4_46EE.2011(v1.0)" xfId="1397"/>
    <cellStyle name="Заголовок 1 5" xfId="1398"/>
    <cellStyle name="Заголовок 1 5 2" xfId="1399"/>
    <cellStyle name="Заголовок 1 5_46EE.2011(v1.0)" xfId="1400"/>
    <cellStyle name="Заголовок 1 6" xfId="1401"/>
    <cellStyle name="Заголовок 1 6 2" xfId="1402"/>
    <cellStyle name="Заголовок 1 6_46EE.2011(v1.0)" xfId="1403"/>
    <cellStyle name="Заголовок 1 7" xfId="1404"/>
    <cellStyle name="Заголовок 1 7 2" xfId="1405"/>
    <cellStyle name="Заголовок 1 7_46EE.2011(v1.0)" xfId="1406"/>
    <cellStyle name="Заголовок 1 8" xfId="1407"/>
    <cellStyle name="Заголовок 1 8 2" xfId="1408"/>
    <cellStyle name="Заголовок 1 8_46EE.2011(v1.0)" xfId="1409"/>
    <cellStyle name="Заголовок 1 9" xfId="1410"/>
    <cellStyle name="Заголовок 1 9 2" xfId="1411"/>
    <cellStyle name="Заголовок 1 9_46EE.2011(v1.0)" xfId="1412"/>
    <cellStyle name="Заголовок 2 10" xfId="1413"/>
    <cellStyle name="Заголовок 2 2" xfId="1414"/>
    <cellStyle name="Заголовок 2 2 2" xfId="1415"/>
    <cellStyle name="Заголовок 2 2_46EE.2011(v1.0)" xfId="1416"/>
    <cellStyle name="Заголовок 2 3" xfId="1417"/>
    <cellStyle name="Заголовок 2 3 2" xfId="1418"/>
    <cellStyle name="Заголовок 2 3_46EE.2011(v1.0)" xfId="1419"/>
    <cellStyle name="Заголовок 2 4" xfId="1420"/>
    <cellStyle name="Заголовок 2 4 2" xfId="1421"/>
    <cellStyle name="Заголовок 2 4_46EE.2011(v1.0)" xfId="1422"/>
    <cellStyle name="Заголовок 2 5" xfId="1423"/>
    <cellStyle name="Заголовок 2 5 2" xfId="1424"/>
    <cellStyle name="Заголовок 2 5_46EE.2011(v1.0)" xfId="1425"/>
    <cellStyle name="Заголовок 2 6" xfId="1426"/>
    <cellStyle name="Заголовок 2 6 2" xfId="1427"/>
    <cellStyle name="Заголовок 2 6_46EE.2011(v1.0)" xfId="1428"/>
    <cellStyle name="Заголовок 2 7" xfId="1429"/>
    <cellStyle name="Заголовок 2 7 2" xfId="1430"/>
    <cellStyle name="Заголовок 2 7_46EE.2011(v1.0)" xfId="1431"/>
    <cellStyle name="Заголовок 2 8" xfId="1432"/>
    <cellStyle name="Заголовок 2 8 2" xfId="1433"/>
    <cellStyle name="Заголовок 2 8_46EE.2011(v1.0)" xfId="1434"/>
    <cellStyle name="Заголовок 2 9" xfId="1435"/>
    <cellStyle name="Заголовок 2 9 2" xfId="1436"/>
    <cellStyle name="Заголовок 2 9_46EE.2011(v1.0)" xfId="1437"/>
    <cellStyle name="Заголовок 3 10" xfId="1438"/>
    <cellStyle name="Заголовок 3 2" xfId="1439"/>
    <cellStyle name="Заголовок 3 2 2" xfId="1440"/>
    <cellStyle name="Заголовок 3 2_46EE.2011(v1.0)" xfId="1441"/>
    <cellStyle name="Заголовок 3 3" xfId="1442"/>
    <cellStyle name="Заголовок 3 3 2" xfId="1443"/>
    <cellStyle name="Заголовок 3 3_46EE.2011(v1.0)" xfId="1444"/>
    <cellStyle name="Заголовок 3 4" xfId="1445"/>
    <cellStyle name="Заголовок 3 4 2" xfId="1446"/>
    <cellStyle name="Заголовок 3 4_46EE.2011(v1.0)" xfId="1447"/>
    <cellStyle name="Заголовок 3 5" xfId="1448"/>
    <cellStyle name="Заголовок 3 5 2" xfId="1449"/>
    <cellStyle name="Заголовок 3 5_46EE.2011(v1.0)" xfId="1450"/>
    <cellStyle name="Заголовок 3 6" xfId="1451"/>
    <cellStyle name="Заголовок 3 6 2" xfId="1452"/>
    <cellStyle name="Заголовок 3 6_46EE.2011(v1.0)" xfId="1453"/>
    <cellStyle name="Заголовок 3 7" xfId="1454"/>
    <cellStyle name="Заголовок 3 7 2" xfId="1455"/>
    <cellStyle name="Заголовок 3 7_46EE.2011(v1.0)" xfId="1456"/>
    <cellStyle name="Заголовок 3 8" xfId="1457"/>
    <cellStyle name="Заголовок 3 8 2" xfId="1458"/>
    <cellStyle name="Заголовок 3 8_46EE.2011(v1.0)" xfId="1459"/>
    <cellStyle name="Заголовок 3 9" xfId="1460"/>
    <cellStyle name="Заголовок 3 9 2" xfId="1461"/>
    <cellStyle name="Заголовок 3 9_46EE.2011(v1.0)" xfId="1462"/>
    <cellStyle name="Заголовок 4 10" xfId="1463"/>
    <cellStyle name="Заголовок 4 2" xfId="1464"/>
    <cellStyle name="Заголовок 4 2 2" xfId="1465"/>
    <cellStyle name="Заголовок 4 3" xfId="1466"/>
    <cellStyle name="Заголовок 4 3 2" xfId="1467"/>
    <cellStyle name="Заголовок 4 4" xfId="1468"/>
    <cellStyle name="Заголовок 4 4 2" xfId="1469"/>
    <cellStyle name="Заголовок 4 5" xfId="1470"/>
    <cellStyle name="Заголовок 4 5 2" xfId="1471"/>
    <cellStyle name="Заголовок 4 6" xfId="1472"/>
    <cellStyle name="Заголовок 4 6 2" xfId="1473"/>
    <cellStyle name="Заголовок 4 7" xfId="1474"/>
    <cellStyle name="Заголовок 4 7 2" xfId="1475"/>
    <cellStyle name="Заголовок 4 8" xfId="1476"/>
    <cellStyle name="Заголовок 4 8 2" xfId="1477"/>
    <cellStyle name="Заголовок 4 9" xfId="1478"/>
    <cellStyle name="Заголовок 4 9 2" xfId="1479"/>
    <cellStyle name="ЗАГОЛОВОК1" xfId="1480"/>
    <cellStyle name="ЗАГОЛОВОК2" xfId="1481"/>
    <cellStyle name="ЗаголовокСтолбца" xfId="1482"/>
    <cellStyle name="Защитный" xfId="1483"/>
    <cellStyle name="Значение" xfId="1484"/>
    <cellStyle name="Зоголовок" xfId="1485"/>
    <cellStyle name="Итог 10" xfId="1486"/>
    <cellStyle name="Итог 2" xfId="1487"/>
    <cellStyle name="Итог 2 2" xfId="1488"/>
    <cellStyle name="Итог 2_46EE.2011(v1.0)" xfId="1489"/>
    <cellStyle name="Итог 3" xfId="1490"/>
    <cellStyle name="Итог 3 2" xfId="1491"/>
    <cellStyle name="Итог 3_46EE.2011(v1.0)" xfId="1492"/>
    <cellStyle name="Итог 4" xfId="1493"/>
    <cellStyle name="Итог 4 2" xfId="1494"/>
    <cellStyle name="Итог 4_46EE.2011(v1.0)" xfId="1495"/>
    <cellStyle name="Итог 5" xfId="1496"/>
    <cellStyle name="Итог 5 2" xfId="1497"/>
    <cellStyle name="Итог 5_46EE.2011(v1.0)" xfId="1498"/>
    <cellStyle name="Итог 6" xfId="1499"/>
    <cellStyle name="Итог 6 2" xfId="1500"/>
    <cellStyle name="Итог 6_46EE.2011(v1.0)" xfId="1501"/>
    <cellStyle name="Итог 7" xfId="1502"/>
    <cellStyle name="Итог 7 2" xfId="1503"/>
    <cellStyle name="Итог 7_46EE.2011(v1.0)" xfId="1504"/>
    <cellStyle name="Итог 8" xfId="1505"/>
    <cellStyle name="Итог 8 2" xfId="1506"/>
    <cellStyle name="Итог 8_46EE.2011(v1.0)" xfId="1507"/>
    <cellStyle name="Итог 9" xfId="1508"/>
    <cellStyle name="Итог 9 2" xfId="1509"/>
    <cellStyle name="Итог 9_46EE.2011(v1.0)" xfId="1510"/>
    <cellStyle name="Итого" xfId="1511"/>
    <cellStyle name="ИТОГОВЫЙ" xfId="1512"/>
    <cellStyle name="ИТОГОВЫЙ 2" xfId="1513"/>
    <cellStyle name="ИТОГОВЫЙ 3" xfId="1514"/>
    <cellStyle name="ИТОГОВЫЙ 4" xfId="1515"/>
    <cellStyle name="ИТОГОВЫЙ 5" xfId="1516"/>
    <cellStyle name="ИТОГОВЫЙ 6" xfId="1517"/>
    <cellStyle name="ИТОГОВЫЙ 7" xfId="1518"/>
    <cellStyle name="ИТОГОВЫЙ 8" xfId="1519"/>
    <cellStyle name="ИТОГОВЫЙ 9" xfId="1520"/>
    <cellStyle name="ИТОГОВЫЙ_1" xfId="1521"/>
    <cellStyle name="Контрольная ячейка 10" xfId="1522"/>
    <cellStyle name="Контрольная ячейка 2" xfId="1523"/>
    <cellStyle name="Контрольная ячейка 2 2" xfId="1524"/>
    <cellStyle name="Контрольная ячейка 2_46EE.2011(v1.0)" xfId="1525"/>
    <cellStyle name="Контрольная ячейка 3" xfId="1526"/>
    <cellStyle name="Контрольная ячейка 3 2" xfId="1527"/>
    <cellStyle name="Контрольная ячейка 3_46EE.2011(v1.0)" xfId="1528"/>
    <cellStyle name="Контрольная ячейка 4" xfId="1529"/>
    <cellStyle name="Контрольная ячейка 4 2" xfId="1530"/>
    <cellStyle name="Контрольная ячейка 4_46EE.2011(v1.0)" xfId="1531"/>
    <cellStyle name="Контрольная ячейка 5" xfId="1532"/>
    <cellStyle name="Контрольная ячейка 5 2" xfId="1533"/>
    <cellStyle name="Контрольная ячейка 5_46EE.2011(v1.0)" xfId="1534"/>
    <cellStyle name="Контрольная ячейка 6" xfId="1535"/>
    <cellStyle name="Контрольная ячейка 6 2" xfId="1536"/>
    <cellStyle name="Контрольная ячейка 6_46EE.2011(v1.0)" xfId="1537"/>
    <cellStyle name="Контрольная ячейка 7" xfId="1538"/>
    <cellStyle name="Контрольная ячейка 7 2" xfId="1539"/>
    <cellStyle name="Контрольная ячейка 7_46EE.2011(v1.0)" xfId="1540"/>
    <cellStyle name="Контрольная ячейка 8" xfId="1541"/>
    <cellStyle name="Контрольная ячейка 8 2" xfId="1542"/>
    <cellStyle name="Контрольная ячейка 8_46EE.2011(v1.0)" xfId="1543"/>
    <cellStyle name="Контрольная ячейка 9" xfId="1544"/>
    <cellStyle name="Контрольная ячейка 9 2" xfId="1545"/>
    <cellStyle name="Контрольная ячейка 9_46EE.2011(v1.0)" xfId="1546"/>
    <cellStyle name="Миша (бланки отчетности)" xfId="1547"/>
    <cellStyle name="Мой заголовок" xfId="1548"/>
    <cellStyle name="Мой заголовок листа" xfId="1549"/>
    <cellStyle name="Мои наименования показателей" xfId="1550"/>
    <cellStyle name="Мои наименования показателей 2" xfId="1551"/>
    <cellStyle name="Мои наименования показателей 2 2" xfId="1552"/>
    <cellStyle name="Мои наименования показателей 2 3" xfId="1553"/>
    <cellStyle name="Мои наименования показателей 2 4" xfId="1554"/>
    <cellStyle name="Мои наименования показателей 2 5" xfId="1555"/>
    <cellStyle name="Мои наименования показателей 2 6" xfId="1556"/>
    <cellStyle name="Мои наименования показателей 2 7" xfId="1557"/>
    <cellStyle name="Мои наименования показателей 2 8" xfId="1558"/>
    <cellStyle name="Мои наименования показателей 2 9" xfId="1559"/>
    <cellStyle name="Мои наименования показателей 2_1" xfId="1560"/>
    <cellStyle name="Мои наименования показателей 3" xfId="1561"/>
    <cellStyle name="Мои наименования показателей 3 2" xfId="1562"/>
    <cellStyle name="Мои наименования показателей 3 3" xfId="1563"/>
    <cellStyle name="Мои наименования показателей 3 4" xfId="1564"/>
    <cellStyle name="Мои наименования показателей 3 5" xfId="1565"/>
    <cellStyle name="Мои наименования показателей 3 6" xfId="1566"/>
    <cellStyle name="Мои наименования показателей 3 7" xfId="1567"/>
    <cellStyle name="Мои наименования показателей 3 8" xfId="1568"/>
    <cellStyle name="Мои наименования показателей 3 9" xfId="1569"/>
    <cellStyle name="Мои наименования показателей 3_1" xfId="1570"/>
    <cellStyle name="Мои наименования показателей 4" xfId="1571"/>
    <cellStyle name="Мои наименования показателей 4 2" xfId="1572"/>
    <cellStyle name="Мои наименования показателей 4 3" xfId="1573"/>
    <cellStyle name="Мои наименования показателей 4 4" xfId="1574"/>
    <cellStyle name="Мои наименования показателей 4 5" xfId="1575"/>
    <cellStyle name="Мои наименования показателей 4 6" xfId="1576"/>
    <cellStyle name="Мои наименования показателей 4 7" xfId="1577"/>
    <cellStyle name="Мои наименования показателей 4 8" xfId="1578"/>
    <cellStyle name="Мои наименования показателей 4 9" xfId="1579"/>
    <cellStyle name="Мои наименования показателей 4_1" xfId="1580"/>
    <cellStyle name="Мои наименования показателей 5" xfId="1581"/>
    <cellStyle name="Мои наименования показателей 5 2" xfId="1582"/>
    <cellStyle name="Мои наименования показателей 5 3" xfId="1583"/>
    <cellStyle name="Мои наименования показателей 5 4" xfId="1584"/>
    <cellStyle name="Мои наименования показателей 5 5" xfId="1585"/>
    <cellStyle name="Мои наименования показателей 5 6" xfId="1586"/>
    <cellStyle name="Мои наименования показателей 5 7" xfId="1587"/>
    <cellStyle name="Мои наименования показателей 5 8" xfId="1588"/>
    <cellStyle name="Мои наименования показателей 5 9" xfId="1589"/>
    <cellStyle name="Мои наименования показателей 5_1" xfId="1590"/>
    <cellStyle name="Мои наименования показателей 6" xfId="1591"/>
    <cellStyle name="Мои наименования показателей 6 2" xfId="1592"/>
    <cellStyle name="Мои наименования показателей 6 3" xfId="1593"/>
    <cellStyle name="Мои наименования показателей 6_46EE.2011(v1.0)" xfId="1594"/>
    <cellStyle name="Мои наименования показателей 7" xfId="1595"/>
    <cellStyle name="Мои наименования показателей 7 2" xfId="1596"/>
    <cellStyle name="Мои наименования показателей 7 3" xfId="1597"/>
    <cellStyle name="Мои наименования показателей 7_46EE.2011(v1.0)" xfId="1598"/>
    <cellStyle name="Мои наименования показателей 8" xfId="1599"/>
    <cellStyle name="Мои наименования показателей 8 2" xfId="1600"/>
    <cellStyle name="Мои наименования показателей 8 3" xfId="1601"/>
    <cellStyle name="Мои наименования показателей 8_46EE.2011(v1.0)" xfId="1602"/>
    <cellStyle name="Мои наименования показателей_46EE.2011" xfId="1603"/>
    <cellStyle name="назв фил" xfId="1604"/>
    <cellStyle name="Название 10" xfId="1605"/>
    <cellStyle name="Название 2" xfId="1606"/>
    <cellStyle name="Название 2 2" xfId="1607"/>
    <cellStyle name="Название 3" xfId="1608"/>
    <cellStyle name="Название 3 2" xfId="1609"/>
    <cellStyle name="Название 4" xfId="1610"/>
    <cellStyle name="Название 4 2" xfId="1611"/>
    <cellStyle name="Название 5" xfId="1612"/>
    <cellStyle name="Название 5 2" xfId="1613"/>
    <cellStyle name="Название 6" xfId="1614"/>
    <cellStyle name="Название 6 2" xfId="1615"/>
    <cellStyle name="Название 7" xfId="1616"/>
    <cellStyle name="Название 7 2" xfId="1617"/>
    <cellStyle name="Название 8" xfId="1618"/>
    <cellStyle name="Название 8 2" xfId="1619"/>
    <cellStyle name="Название 9" xfId="1620"/>
    <cellStyle name="Название 9 2" xfId="1621"/>
    <cellStyle name="Невидимый" xfId="1622"/>
    <cellStyle name="Нейтральный 10" xfId="1623"/>
    <cellStyle name="Нейтральный 2" xfId="1624"/>
    <cellStyle name="Нейтральный 2 2" xfId="1625"/>
    <cellStyle name="Нейтральный 3" xfId="1626"/>
    <cellStyle name="Нейтральный 3 2" xfId="1627"/>
    <cellStyle name="Нейтральный 4" xfId="1628"/>
    <cellStyle name="Нейтральный 4 2" xfId="1629"/>
    <cellStyle name="Нейтральный 5" xfId="1630"/>
    <cellStyle name="Нейтральный 5 2" xfId="1631"/>
    <cellStyle name="Нейтральный 6" xfId="1632"/>
    <cellStyle name="Нейтральный 6 2" xfId="1633"/>
    <cellStyle name="Нейтральный 7" xfId="1634"/>
    <cellStyle name="Нейтральный 7 2" xfId="1635"/>
    <cellStyle name="Нейтральный 8" xfId="1636"/>
    <cellStyle name="Нейтральный 8 2" xfId="1637"/>
    <cellStyle name="Нейтральный 9" xfId="1638"/>
    <cellStyle name="Нейтральный 9 2" xfId="1639"/>
    <cellStyle name="Низ1" xfId="1640"/>
    <cellStyle name="Низ2" xfId="1641"/>
    <cellStyle name="Обычный" xfId="0" builtinId="0"/>
    <cellStyle name="Обычный 10" xfId="1642"/>
    <cellStyle name="Обычный 10 2" xfId="1643"/>
    <cellStyle name="Обычный 11" xfId="1644"/>
    <cellStyle name="Обычный 11 2" xfId="1645"/>
    <cellStyle name="Обычный 11 3" xfId="1646"/>
    <cellStyle name="Обычный 11 3 2" xfId="1647"/>
    <cellStyle name="Обычный 11 4" xfId="1648"/>
    <cellStyle name="Обычный 11_ARMRAZR" xfId="1649"/>
    <cellStyle name="Обычный 12" xfId="1650"/>
    <cellStyle name="Обычный 12 2" xfId="1651"/>
    <cellStyle name="Обычный 12 3" xfId="1652"/>
    <cellStyle name="Обычный 13" xfId="1653"/>
    <cellStyle name="Обычный 14" xfId="1654"/>
    <cellStyle name="Обычный 15" xfId="1655"/>
    <cellStyle name="Обычный 15 2" xfId="1656"/>
    <cellStyle name="Обычный 16" xfId="1657"/>
    <cellStyle name="Обычный 16 2" xfId="1658"/>
    <cellStyle name="Обычный 16 3" xfId="1659"/>
    <cellStyle name="Обычный 17" xfId="1660"/>
    <cellStyle name="Обычный 18" xfId="1661"/>
    <cellStyle name="Обычный 19" xfId="1662"/>
    <cellStyle name="Обычный 2" xfId="1"/>
    <cellStyle name="Обычный 2 2" xfId="1663"/>
    <cellStyle name="Обычный 2 2 2" xfId="1664"/>
    <cellStyle name="Обычный 2 2 2 2" xfId="1665"/>
    <cellStyle name="Обычный 2 2 2 3" xfId="1666"/>
    <cellStyle name="Обычный 2 2 3" xfId="1667"/>
    <cellStyle name="Обычный 2 2 3 2" xfId="1668"/>
    <cellStyle name="Обычный 2 2 4" xfId="1669"/>
    <cellStyle name="Обычный 2 2 5" xfId="1670"/>
    <cellStyle name="Обычный 2 2_46EE.2011(v1.0)" xfId="1671"/>
    <cellStyle name="Обычный 2 3" xfId="1672"/>
    <cellStyle name="Обычный 2 3 2" xfId="1673"/>
    <cellStyle name="Обычный 2 3 3" xfId="1674"/>
    <cellStyle name="Обычный 2 3 4" xfId="1675"/>
    <cellStyle name="Обычный 2 3 5" xfId="1676"/>
    <cellStyle name="Обычный 2 3_46EE.2011(v1.0)" xfId="1677"/>
    <cellStyle name="Обычный 2 4" xfId="1678"/>
    <cellStyle name="Обычный 2 4 2" xfId="1679"/>
    <cellStyle name="Обычный 2 4 3" xfId="1680"/>
    <cellStyle name="Обычный 2 4_46EE.2011(v1.0)" xfId="1681"/>
    <cellStyle name="Обычный 2 5" xfId="1682"/>
    <cellStyle name="Обычный 2 5 2" xfId="1683"/>
    <cellStyle name="Обычный 2 5 3" xfId="1684"/>
    <cellStyle name="Обычный 2 5_46EE.2011(v1.0)" xfId="1685"/>
    <cellStyle name="Обычный 2 6" xfId="1686"/>
    <cellStyle name="Обычный 2 6 2" xfId="1687"/>
    <cellStyle name="Обычный 2 6 3" xfId="1688"/>
    <cellStyle name="Обычный 2 6_46EE.2011(v1.0)" xfId="1689"/>
    <cellStyle name="Обычный 2 7" xfId="1690"/>
    <cellStyle name="Обычный 2 7 2" xfId="1691"/>
    <cellStyle name="Обычный 2 8" xfId="1692"/>
    <cellStyle name="Обычный 2_1" xfId="1693"/>
    <cellStyle name="Обычный 20" xfId="1694"/>
    <cellStyle name="Обычный 21" xfId="1695"/>
    <cellStyle name="Обычный 22" xfId="1696"/>
    <cellStyle name="Обычный 23" xfId="1697"/>
    <cellStyle name="Обычный 24" xfId="1698"/>
    <cellStyle name="Обычный 25" xfId="1699"/>
    <cellStyle name="Обычный 26" xfId="1700"/>
    <cellStyle name="Обычный 27" xfId="1701"/>
    <cellStyle name="Обычный 28" xfId="1702"/>
    <cellStyle name="Обычный 29" xfId="1703"/>
    <cellStyle name="Обычный 3" xfId="1704"/>
    <cellStyle name="Обычный 3 2" xfId="1705"/>
    <cellStyle name="Обычный 3 3" xfId="1706"/>
    <cellStyle name="Обычный 3 4" xfId="1707"/>
    <cellStyle name="Обычный 3 5" xfId="1708"/>
    <cellStyle name="Обычный 3 5 2" xfId="1709"/>
    <cellStyle name="Обычный 3_Общехоз." xfId="1710"/>
    <cellStyle name="Обычный 30" xfId="1711"/>
    <cellStyle name="Обычный 31" xfId="1712"/>
    <cellStyle name="Обычный 32" xfId="1713"/>
    <cellStyle name="Обычный 33" xfId="1714"/>
    <cellStyle name="Обычный 34" xfId="1715"/>
    <cellStyle name="Обычный 35" xfId="1716"/>
    <cellStyle name="Обычный 36" xfId="1717"/>
    <cellStyle name="Обычный 37" xfId="1718"/>
    <cellStyle name="Обычный 38" xfId="1719"/>
    <cellStyle name="Обычный 39" xfId="1720"/>
    <cellStyle name="Обычный 4" xfId="3"/>
    <cellStyle name="Обычный 4 2" xfId="1721"/>
    <cellStyle name="Обычный 4 2 2" xfId="1722"/>
    <cellStyle name="Обычный 4 2 3" xfId="1723"/>
    <cellStyle name="Обычный 4 2_BALANCE.WARM.2011YEAR(v1.5)" xfId="1724"/>
    <cellStyle name="Обычный 4_EE.20.MET.SVOD.2.73_v0.1" xfId="1725"/>
    <cellStyle name="Обычный 40" xfId="1726"/>
    <cellStyle name="Обычный 41" xfId="1727"/>
    <cellStyle name="Обычный 41 2" xfId="1728"/>
    <cellStyle name="Обычный 42" xfId="1729"/>
    <cellStyle name="Обычный 42 2" xfId="1730"/>
    <cellStyle name="Обычный 43" xfId="1731"/>
    <cellStyle name="Обычный 44" xfId="1732"/>
    <cellStyle name="Обычный 45" xfId="1733"/>
    <cellStyle name="Обычный 46" xfId="1734"/>
    <cellStyle name="Обычный 47" xfId="1735"/>
    <cellStyle name="Обычный 5" xfId="1736"/>
    <cellStyle name="Обычный 5 2" xfId="1737"/>
    <cellStyle name="Обычный 6" xfId="1738"/>
    <cellStyle name="Обычный 6 2" xfId="1739"/>
    <cellStyle name="Обычный 7" xfId="1740"/>
    <cellStyle name="Обычный 7 2" xfId="1741"/>
    <cellStyle name="Обычный 8" xfId="1742"/>
    <cellStyle name="Обычный 8 2" xfId="1743"/>
    <cellStyle name="Обычный 8 3" xfId="1744"/>
    <cellStyle name="Обычный 9" xfId="1745"/>
    <cellStyle name="Обычный 9 2" xfId="1746"/>
    <cellStyle name="Обычный_Лист1" xfId="2"/>
    <cellStyle name="Ошибка" xfId="1747"/>
    <cellStyle name="Плохой 10" xfId="1748"/>
    <cellStyle name="Плохой 2" xfId="1749"/>
    <cellStyle name="Плохой 2 2" xfId="1750"/>
    <cellStyle name="Плохой 3" xfId="1751"/>
    <cellStyle name="Плохой 3 2" xfId="1752"/>
    <cellStyle name="Плохой 4" xfId="1753"/>
    <cellStyle name="Плохой 4 2" xfId="1754"/>
    <cellStyle name="Плохой 5" xfId="1755"/>
    <cellStyle name="Плохой 5 2" xfId="1756"/>
    <cellStyle name="Плохой 6" xfId="1757"/>
    <cellStyle name="Плохой 6 2" xfId="1758"/>
    <cellStyle name="Плохой 7" xfId="1759"/>
    <cellStyle name="Плохой 7 2" xfId="1760"/>
    <cellStyle name="Плохой 8" xfId="1761"/>
    <cellStyle name="Плохой 8 2" xfId="1762"/>
    <cellStyle name="Плохой 9" xfId="1763"/>
    <cellStyle name="Плохой 9 2" xfId="1764"/>
    <cellStyle name="По центру с переносом" xfId="1765"/>
    <cellStyle name="По ширине с переносом" xfId="1766"/>
    <cellStyle name="Подгруппа" xfId="1767"/>
    <cellStyle name="Поле ввода" xfId="1768"/>
    <cellStyle name="Пояснение 10" xfId="1769"/>
    <cellStyle name="Пояснение 2" xfId="1770"/>
    <cellStyle name="Пояснение 2 2" xfId="1771"/>
    <cellStyle name="Пояснение 3" xfId="1772"/>
    <cellStyle name="Пояснение 3 2" xfId="1773"/>
    <cellStyle name="Пояснение 4" xfId="1774"/>
    <cellStyle name="Пояснение 4 2" xfId="1775"/>
    <cellStyle name="Пояснение 5" xfId="1776"/>
    <cellStyle name="Пояснение 5 2" xfId="1777"/>
    <cellStyle name="Пояснение 6" xfId="1778"/>
    <cellStyle name="Пояснение 6 2" xfId="1779"/>
    <cellStyle name="Пояснение 7" xfId="1780"/>
    <cellStyle name="Пояснение 7 2" xfId="1781"/>
    <cellStyle name="Пояснение 8" xfId="1782"/>
    <cellStyle name="Пояснение 8 2" xfId="1783"/>
    <cellStyle name="Пояснение 9" xfId="1784"/>
    <cellStyle name="Пояснение 9 2" xfId="1785"/>
    <cellStyle name="Примечание 10" xfId="1786"/>
    <cellStyle name="Примечание 10 2" xfId="1787"/>
    <cellStyle name="Примечание 10 3" xfId="1788"/>
    <cellStyle name="Примечание 10_46EE.2011(v1.0)" xfId="1789"/>
    <cellStyle name="Примечание 11" xfId="1790"/>
    <cellStyle name="Примечание 11 2" xfId="1791"/>
    <cellStyle name="Примечание 11 3" xfId="1792"/>
    <cellStyle name="Примечание 11_46EE.2011(v1.0)" xfId="1793"/>
    <cellStyle name="Примечание 12" xfId="1794"/>
    <cellStyle name="Примечание 12 2" xfId="1795"/>
    <cellStyle name="Примечание 12 3" xfId="1796"/>
    <cellStyle name="Примечание 12_46EE.2011(v1.0)" xfId="1797"/>
    <cellStyle name="Примечание 13" xfId="1798"/>
    <cellStyle name="Примечание 14" xfId="1799"/>
    <cellStyle name="Примечание 15" xfId="1800"/>
    <cellStyle name="Примечание 16" xfId="1801"/>
    <cellStyle name="Примечание 17" xfId="1802"/>
    <cellStyle name="Примечание 18" xfId="1803"/>
    <cellStyle name="Примечание 19" xfId="1804"/>
    <cellStyle name="Примечание 2" xfId="1805"/>
    <cellStyle name="Примечание 2 2" xfId="1806"/>
    <cellStyle name="Примечание 2 3" xfId="1807"/>
    <cellStyle name="Примечание 2 4" xfId="1808"/>
    <cellStyle name="Примечание 2 5" xfId="1809"/>
    <cellStyle name="Примечание 2 6" xfId="1810"/>
    <cellStyle name="Примечание 2 7" xfId="1811"/>
    <cellStyle name="Примечание 2 8" xfId="1812"/>
    <cellStyle name="Примечание 2 9" xfId="1813"/>
    <cellStyle name="Примечание 2_46EE.2011(v1.0)" xfId="1814"/>
    <cellStyle name="Примечание 20" xfId="1815"/>
    <cellStyle name="Примечание 21" xfId="1816"/>
    <cellStyle name="Примечание 22" xfId="1817"/>
    <cellStyle name="Примечание 23" xfId="1818"/>
    <cellStyle name="Примечание 24" xfId="1819"/>
    <cellStyle name="Примечание 3" xfId="1820"/>
    <cellStyle name="Примечание 3 2" xfId="1821"/>
    <cellStyle name="Примечание 3 3" xfId="1822"/>
    <cellStyle name="Примечание 3 4" xfId="1823"/>
    <cellStyle name="Примечание 3 5" xfId="1824"/>
    <cellStyle name="Примечание 3 6" xfId="1825"/>
    <cellStyle name="Примечание 3 7" xfId="1826"/>
    <cellStyle name="Примечание 3 8" xfId="1827"/>
    <cellStyle name="Примечание 3 9" xfId="1828"/>
    <cellStyle name="Примечание 3_46EE.2011(v1.0)" xfId="1829"/>
    <cellStyle name="Примечание 4" xfId="1830"/>
    <cellStyle name="Примечание 4 2" xfId="1831"/>
    <cellStyle name="Примечание 4 3" xfId="1832"/>
    <cellStyle name="Примечание 4 4" xfId="1833"/>
    <cellStyle name="Примечание 4 5" xfId="1834"/>
    <cellStyle name="Примечание 4 6" xfId="1835"/>
    <cellStyle name="Примечание 4 7" xfId="1836"/>
    <cellStyle name="Примечание 4 8" xfId="1837"/>
    <cellStyle name="Примечание 4 9" xfId="1838"/>
    <cellStyle name="Примечание 4_46EE.2011(v1.0)" xfId="1839"/>
    <cellStyle name="Примечание 5" xfId="1840"/>
    <cellStyle name="Примечание 5 2" xfId="1841"/>
    <cellStyle name="Примечание 5 3" xfId="1842"/>
    <cellStyle name="Примечание 5 4" xfId="1843"/>
    <cellStyle name="Примечание 5 5" xfId="1844"/>
    <cellStyle name="Примечание 5 6" xfId="1845"/>
    <cellStyle name="Примечание 5 7" xfId="1846"/>
    <cellStyle name="Примечание 5 8" xfId="1847"/>
    <cellStyle name="Примечание 5 9" xfId="1848"/>
    <cellStyle name="Примечание 5_46EE.2011(v1.0)" xfId="1849"/>
    <cellStyle name="Примечание 6" xfId="1850"/>
    <cellStyle name="Примечание 6 2" xfId="1851"/>
    <cellStyle name="Примечание 6_46EE.2011(v1.0)" xfId="1852"/>
    <cellStyle name="Примечание 7" xfId="1853"/>
    <cellStyle name="Примечание 7 2" xfId="1854"/>
    <cellStyle name="Примечание 7_46EE.2011(v1.0)" xfId="1855"/>
    <cellStyle name="Примечание 8" xfId="1856"/>
    <cellStyle name="Примечание 8 2" xfId="1857"/>
    <cellStyle name="Примечание 8_46EE.2011(v1.0)" xfId="1858"/>
    <cellStyle name="Примечание 9" xfId="1859"/>
    <cellStyle name="Примечание 9 2" xfId="1860"/>
    <cellStyle name="Примечание 9_46EE.2011(v1.0)" xfId="1861"/>
    <cellStyle name="Продукт" xfId="1862"/>
    <cellStyle name="Процентный 10" xfId="1863"/>
    <cellStyle name="Процентный 2" xfId="1864"/>
    <cellStyle name="Процентный 2 2" xfId="1865"/>
    <cellStyle name="Процентный 2 3" xfId="1866"/>
    <cellStyle name="Процентный 3" xfId="1867"/>
    <cellStyle name="Процентный 3 2" xfId="1868"/>
    <cellStyle name="Процентный 3 3" xfId="1869"/>
    <cellStyle name="Процентный 4" xfId="1870"/>
    <cellStyle name="Процентный 4 2" xfId="1871"/>
    <cellStyle name="Процентный 4 3" xfId="1872"/>
    <cellStyle name="Процентный 5" xfId="1873"/>
    <cellStyle name="Процентный 9" xfId="1874"/>
    <cellStyle name="Разница" xfId="1875"/>
    <cellStyle name="Рамки" xfId="1876"/>
    <cellStyle name="Сводная таблица" xfId="1877"/>
    <cellStyle name="Связанная ячейка 10" xfId="1878"/>
    <cellStyle name="Связанная ячейка 2" xfId="1879"/>
    <cellStyle name="Связанная ячейка 2 2" xfId="1880"/>
    <cellStyle name="Связанная ячейка 2_46EE.2011(v1.0)" xfId="1881"/>
    <cellStyle name="Связанная ячейка 3" xfId="1882"/>
    <cellStyle name="Связанная ячейка 3 2" xfId="1883"/>
    <cellStyle name="Связанная ячейка 3_46EE.2011(v1.0)" xfId="1884"/>
    <cellStyle name="Связанная ячейка 4" xfId="1885"/>
    <cellStyle name="Связанная ячейка 4 2" xfId="1886"/>
    <cellStyle name="Связанная ячейка 4_46EE.2011(v1.0)" xfId="1887"/>
    <cellStyle name="Связанная ячейка 5" xfId="1888"/>
    <cellStyle name="Связанная ячейка 5 2" xfId="1889"/>
    <cellStyle name="Связанная ячейка 5_46EE.2011(v1.0)" xfId="1890"/>
    <cellStyle name="Связанная ячейка 6" xfId="1891"/>
    <cellStyle name="Связанная ячейка 6 2" xfId="1892"/>
    <cellStyle name="Связанная ячейка 6_46EE.2011(v1.0)" xfId="1893"/>
    <cellStyle name="Связанная ячейка 7" xfId="1894"/>
    <cellStyle name="Связанная ячейка 7 2" xfId="1895"/>
    <cellStyle name="Связанная ячейка 7_46EE.2011(v1.0)" xfId="1896"/>
    <cellStyle name="Связанная ячейка 8" xfId="1897"/>
    <cellStyle name="Связанная ячейка 8 2" xfId="1898"/>
    <cellStyle name="Связанная ячейка 8_46EE.2011(v1.0)" xfId="1899"/>
    <cellStyle name="Связанная ячейка 9" xfId="1900"/>
    <cellStyle name="Связанная ячейка 9 2" xfId="1901"/>
    <cellStyle name="Связанная ячейка 9_46EE.2011(v1.0)" xfId="1902"/>
    <cellStyle name="Стиль 1" xfId="4"/>
    <cellStyle name="Стиль 1 2" xfId="1903"/>
    <cellStyle name="Стиль 1 2 2" xfId="1904"/>
    <cellStyle name="Стиль 1 2_EE.2REK.P2011.4.78(v0.3)" xfId="1905"/>
    <cellStyle name="Стиль 2" xfId="1906"/>
    <cellStyle name="Субсчет" xfId="1907"/>
    <cellStyle name="Счет" xfId="1908"/>
    <cellStyle name="ТЕКСТ" xfId="1909"/>
    <cellStyle name="ТЕКСТ 2" xfId="1910"/>
    <cellStyle name="ТЕКСТ 3" xfId="1911"/>
    <cellStyle name="ТЕКСТ 4" xfId="1912"/>
    <cellStyle name="ТЕКСТ 5" xfId="1913"/>
    <cellStyle name="ТЕКСТ 6" xfId="1914"/>
    <cellStyle name="ТЕКСТ 7" xfId="1915"/>
    <cellStyle name="ТЕКСТ 8" xfId="1916"/>
    <cellStyle name="ТЕКСТ 9" xfId="1917"/>
    <cellStyle name="Текст предупреждения 10" xfId="1918"/>
    <cellStyle name="Текст предупреждения 2" xfId="1919"/>
    <cellStyle name="Текст предупреждения 2 2" xfId="1920"/>
    <cellStyle name="Текст предупреждения 3" xfId="1921"/>
    <cellStyle name="Текст предупреждения 3 2" xfId="1922"/>
    <cellStyle name="Текст предупреждения 4" xfId="1923"/>
    <cellStyle name="Текст предупреждения 4 2" xfId="1924"/>
    <cellStyle name="Текст предупреждения 5" xfId="1925"/>
    <cellStyle name="Текст предупреждения 5 2" xfId="1926"/>
    <cellStyle name="Текст предупреждения 6" xfId="1927"/>
    <cellStyle name="Текст предупреждения 6 2" xfId="1928"/>
    <cellStyle name="Текст предупреждения 7" xfId="1929"/>
    <cellStyle name="Текст предупреждения 7 2" xfId="1930"/>
    <cellStyle name="Текст предупреждения 8" xfId="1931"/>
    <cellStyle name="Текст предупреждения 8 2" xfId="1932"/>
    <cellStyle name="Текст предупреждения 9" xfId="1933"/>
    <cellStyle name="Текст предупреждения 9 2" xfId="1934"/>
    <cellStyle name="Текстовый" xfId="1935"/>
    <cellStyle name="Текстовый 2" xfId="1936"/>
    <cellStyle name="Текстовый 3" xfId="1937"/>
    <cellStyle name="Текстовый 4" xfId="1938"/>
    <cellStyle name="Текстовый 5" xfId="1939"/>
    <cellStyle name="Текстовый 6" xfId="1940"/>
    <cellStyle name="Текстовый 7" xfId="1941"/>
    <cellStyle name="Текстовый 8" xfId="1942"/>
    <cellStyle name="Текстовый 9" xfId="1943"/>
    <cellStyle name="Текстовый_1" xfId="1944"/>
    <cellStyle name="Тысячи [0]_22гк" xfId="1945"/>
    <cellStyle name="Тысячи_22гк" xfId="1946"/>
    <cellStyle name="ФИКСИРОВАННЫЙ" xfId="1947"/>
    <cellStyle name="ФИКСИРОВАННЫЙ 2" xfId="1948"/>
    <cellStyle name="ФИКСИРОВАННЫЙ 3" xfId="1949"/>
    <cellStyle name="ФИКСИРОВАННЫЙ 4" xfId="1950"/>
    <cellStyle name="ФИКСИРОВАННЫЙ 5" xfId="1951"/>
    <cellStyle name="ФИКСИРОВАННЫЙ 6" xfId="1952"/>
    <cellStyle name="ФИКСИРОВАННЫЙ 7" xfId="1953"/>
    <cellStyle name="ФИКСИРОВАННЫЙ 8" xfId="1954"/>
    <cellStyle name="ФИКСИРОВАННЫЙ 9" xfId="1955"/>
    <cellStyle name="ФИКСИРОВАННЫЙ_1" xfId="1956"/>
    <cellStyle name="Финансовый [0] 2" xfId="1957"/>
    <cellStyle name="Финансовый [0] 2 2" xfId="1958"/>
    <cellStyle name="Финансовый [0] 2 3" xfId="1959"/>
    <cellStyle name="Финансовый [0] 3" xfId="1960"/>
    <cellStyle name="Финансовый 2" xfId="1961"/>
    <cellStyle name="Финансовый 2 2" xfId="1962"/>
    <cellStyle name="Финансовый 2 2 2" xfId="1963"/>
    <cellStyle name="Финансовый 2 2 3" xfId="1964"/>
    <cellStyle name="Финансовый 2 2_INDEX.STATION.2012(v1.0)_" xfId="1965"/>
    <cellStyle name="Финансовый 2 3" xfId="1966"/>
    <cellStyle name="Финансовый 2 3 2" xfId="1967"/>
    <cellStyle name="Финансовый 2 4" xfId="1968"/>
    <cellStyle name="Финансовый 2 5" xfId="1969"/>
    <cellStyle name="Финансовый 2 6" xfId="1970"/>
    <cellStyle name="Финансовый 2 7" xfId="1971"/>
    <cellStyle name="Финансовый 2 8" xfId="1972"/>
    <cellStyle name="Финансовый 2_46EE.2011(v1.0)" xfId="1973"/>
    <cellStyle name="Финансовый 3" xfId="1974"/>
    <cellStyle name="Финансовый 3 2" xfId="1975"/>
    <cellStyle name="Финансовый 3 2 2" xfId="1976"/>
    <cellStyle name="Финансовый 3 2_UPDATE.MONITORING.OS.EE.2.02.TO.1.3.64" xfId="1977"/>
    <cellStyle name="Финансовый 3 3" xfId="1978"/>
    <cellStyle name="Финансовый 3 4" xfId="1979"/>
    <cellStyle name="Финансовый 3 5" xfId="1980"/>
    <cellStyle name="Финансовый 3 6" xfId="1981"/>
    <cellStyle name="Финансовый 3 7" xfId="1982"/>
    <cellStyle name="Финансовый 3 8" xfId="1983"/>
    <cellStyle name="Финансовый 3 9" xfId="1984"/>
    <cellStyle name="Финансовый 3_ARMRAZR" xfId="1985"/>
    <cellStyle name="Финансовый 4" xfId="1986"/>
    <cellStyle name="Финансовый 4 2" xfId="1987"/>
    <cellStyle name="Финансовый 4 3" xfId="1988"/>
    <cellStyle name="Финансовый 4_TEHSHEET" xfId="1989"/>
    <cellStyle name="Финансовый 5" xfId="1990"/>
    <cellStyle name="Финансовый 6" xfId="1991"/>
    <cellStyle name="Финансовый0[0]_FU_bal" xfId="1992"/>
    <cellStyle name="Формула" xfId="1993"/>
    <cellStyle name="Формула 2" xfId="1994"/>
    <cellStyle name="Формула_A РТ 2009 Рязаньэнерго" xfId="1995"/>
    <cellStyle name="ФормулаВБ" xfId="1996"/>
    <cellStyle name="ФормулаНаКонтроль" xfId="1997"/>
    <cellStyle name="Хороший 10" xfId="1998"/>
    <cellStyle name="Хороший 2" xfId="1999"/>
    <cellStyle name="Хороший 2 2" xfId="2000"/>
    <cellStyle name="Хороший 3" xfId="2001"/>
    <cellStyle name="Хороший 3 2" xfId="2002"/>
    <cellStyle name="Хороший 4" xfId="2003"/>
    <cellStyle name="Хороший 4 2" xfId="2004"/>
    <cellStyle name="Хороший 5" xfId="2005"/>
    <cellStyle name="Хороший 5 2" xfId="2006"/>
    <cellStyle name="Хороший 6" xfId="2007"/>
    <cellStyle name="Хороший 6 2" xfId="2008"/>
    <cellStyle name="Хороший 7" xfId="2009"/>
    <cellStyle name="Хороший 7 2" xfId="2010"/>
    <cellStyle name="Хороший 8" xfId="2011"/>
    <cellStyle name="Хороший 8 2" xfId="2012"/>
    <cellStyle name="Хороший 9" xfId="2013"/>
    <cellStyle name="Хороший 9 2" xfId="2014"/>
    <cellStyle name="Цена_продукта" xfId="2015"/>
    <cellStyle name="Цифры по центру с десятыми" xfId="2016"/>
    <cellStyle name="число" xfId="2017"/>
    <cellStyle name="Џђћ–…ќ’ќ›‰" xfId="2018"/>
    <cellStyle name="Шапка" xfId="2019"/>
    <cellStyle name="Шапка таблицы" xfId="2020"/>
    <cellStyle name="Шапка_UPDATE.MONITORING.OS.EE.2.02.TO.1.3.64" xfId="2021"/>
    <cellStyle name="ШАУ" xfId="2022"/>
    <cellStyle name="標準_PL-CF sheet" xfId="2023"/>
    <cellStyle name="㼿㼿" xfId="2024"/>
    <cellStyle name="㼿㼿?" xfId="2025"/>
    <cellStyle name="㼿㼿_Укрупненный расчет  Варнав._3" xfId="2026"/>
    <cellStyle name="㼿㼿㼿" xfId="2027"/>
    <cellStyle name="㼿㼿㼿?" xfId="2028"/>
    <cellStyle name="㼿㼿㼿_Укрупненный расчет  Варнав._6" xfId="2029"/>
    <cellStyle name="㼿㼿㼿㼿" xfId="2030"/>
    <cellStyle name="㼿㼿㼿㼿?" xfId="2031"/>
    <cellStyle name="㼿㼿㼿㼿_Укрупненный расчет  Варнав._5" xfId="2032"/>
    <cellStyle name="㼿㼿㼿㼿㼿" xfId="2033"/>
    <cellStyle name="㼿㼿㼿㼿㼿?" xfId="2034"/>
    <cellStyle name="㼿㼿㼿㼿㼿_Укрупненный расчет  Варнав." xfId="2035"/>
    <cellStyle name="㼿㼿㼿㼿㼿㼿?" xfId="2036"/>
    <cellStyle name="㼿㼿㼿㼿㼿㼿㼿㼿" xfId="2037"/>
    <cellStyle name="㼿㼿㼿㼿㼿㼿㼿㼿㼿" xfId="2038"/>
    <cellStyle name="㼿㼿㼿㼿㼿㼿㼿㼿㼿㼿" xfId="2039"/>
    <cellStyle name="䁺_x0001_" xfId="20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4.52\common\&#1062;&#1054;\OKCK\&#1050;&#1072;&#1088;&#1072;&#1089;&#1077;&#1074;&#1072;%20&#1043;.&#1057;\Documents%20and%20Settings\VKancidalova.S13FLOOR5\&#1052;&#1086;&#1080;%20&#1076;&#1086;&#1082;&#1091;&#1084;&#1077;&#1085;&#1090;&#1099;\VALENTINA\VALENTINA\&#1063;&#1091;&#1083;&#1072;&#1085;&#1086;&#1074;%202003\&#1057;&#1077;&#1083;&#1100;&#1089;&#1082;&#1072;&#1103;%20&#1101;&#1085;&#1077;&#1088;&#1075;&#1077;&#1090;&#1080;&#1082;&#1072;%203%20&#1074;&#1072;&#1088;&#1080;&#1072;&#1085;&#1090;\133-2003%20&#1053;&#1086;&#1075;&#1080;&#1085;&#1089;&#1082;&#1080;&#1077;%20&#1101;&#1083;&#1089;&#1077;&#1090;&#1080;3+\133-2003%20&#1057;&#1054;&#1043;&#1051;%20&#1053;&#1086;&#1075;&#1080;&#1085;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kancidalova\VALENTINA\Documents%20and%20Settings\VKancidalova.S13FLOOR5\&#1052;&#1086;&#1080;%20&#1076;&#1086;&#1082;&#1091;&#1084;&#1077;&#1085;&#1090;&#1099;\VALENTINA\VALENTINA\&#1063;&#1091;&#1083;&#1072;&#1085;&#1086;&#1074;%202003\&#1057;&#1077;&#1083;&#1100;&#1089;&#1082;&#1072;&#1103;%20&#1101;&#1085;&#1077;&#1088;&#1075;&#1077;&#1090;&#1080;&#1082;&#1072;%203%20&#1074;&#1072;&#1088;&#1080;&#1072;&#1085;&#1090;\140-2003%20&#1057;&#1054;&#1043;%20&#1064;&#1072;&#1090;&#1091;&#1088;&#1089;&#1082;&#1080;&#1077;%20&#1101;&#1083;_&#1089;&#1077;&#1090;&#1080;3+\&#1057;&#1054;&#1043;%20140-2003%20&#1064;&#1072;&#1090;&#1091;&#1088;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4.52\common\&#1062;&#1054;\OKCK\&#1050;&#1072;&#1088;&#1072;&#1089;&#1077;&#1074;&#1072;%20&#1043;.&#1057;\Documents%20and%20Settings\VKancidalova.S13FLOOR5\&#1052;&#1086;&#1080;%20&#1076;&#1086;&#1082;&#1091;&#1084;&#1077;&#1085;&#1090;&#1099;\VALENTINA\VALENTINA\&#1063;&#1091;&#1083;&#1072;&#1085;&#1086;&#1074;%202003\&#1057;&#1077;&#1083;&#1100;&#1089;&#1082;&#1072;&#1103;%20&#1101;&#1085;&#1077;&#1088;&#1075;&#1077;&#1090;&#1080;&#1082;&#1072;%203%20&#1074;&#1072;&#1088;&#1080;&#1072;&#1085;&#1090;\140-2003%20&#1057;&#1054;&#1043;%20&#1064;&#1072;&#1090;&#1091;&#1088;&#1089;&#1082;&#1080;&#1077;%20&#1101;&#1083;_&#1089;&#1077;&#1090;&#1080;3+\&#1057;&#1054;&#1043;%20140-2003%20&#1064;&#1072;&#1090;&#1091;&#1088;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nieva/AppData/Local/Microsoft/Windows/Temporary%20Internet%20Files/Content.Outlook/IEXTCGCY/3)%20()%20KOTEL%20CALC%20NVV%20NET%205%2072_(v3%2010)%20%20%20(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nieva/AppData/Local/Microsoft/Windows/Temporary%20Internet%20Files/Content.Outlook/IEXTCGCY/PREDEL%20PEREDACHA%202012(v2%205)%20&#1070;&#1056;&#1069;&#1057;&#1050;%20&#1085;&#1072;%202013-2017%20&#1075;&#1075;%20%20&#1042;9%20&#1062;&#1047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zimovaGD/AppData/Local/Microsoft/Windows/Temporary%20Internet%20Files/Content.Outlook/MC0EY6TK/&#1048;&#1055;%202013-2017%20(&#1085;&#1072;%2021.06.2012)%20&#1040;&#1089;&#1080;&#1090;&#1080;&#1089;%20&#1056;.&#1054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Перечень объектов"/>
      <sheetName val="КАЛЕДАРНЫЙ ПЛАН"/>
      <sheetName val="СВОДНАЯ СМЕТА"/>
      <sheetName val="смета1 изыскание"/>
      <sheetName val="Смета2 проект. раб."/>
      <sheetName val="См3 Командиров"/>
      <sheetName val="свод смета ПОДГОН)"/>
      <sheetName val="Лист1"/>
      <sheetName val="Лист2"/>
      <sheetName val="Лист3"/>
    </sheetNames>
    <sheetDataSet>
      <sheetData sheetId="0" refreshError="1"/>
      <sheetData sheetId="1" refreshError="1"/>
      <sheetData sheetId="2" refreshError="1"/>
      <sheetData sheetId="3"/>
      <sheetData sheetId="4"/>
      <sheetData sheetId="5">
        <row r="93">
          <cell r="B93" t="str">
            <v>2.</v>
          </cell>
          <cell r="C93">
            <v>19.896000000000001</v>
          </cell>
          <cell r="D93" t="str">
            <v>инд. цен в энерг стр-ве по капвложениям по данным Госкомстата РФ к ценам на 01.01.1991 (без НДС);</v>
          </cell>
        </row>
        <row r="94">
          <cell r="B94" t="str">
            <v>3.</v>
          </cell>
          <cell r="C94">
            <v>1.3280000000000001</v>
          </cell>
          <cell r="D94" t="str">
            <v>=31,702:1,2 = 26,418 (без НДС) : 19,896 инд. цен в энерг стр-ве по капвложза IV кв. 2002 к 01.01.2001 ;</v>
          </cell>
        </row>
        <row r="95">
          <cell r="B95" t="str">
            <v>4.</v>
          </cell>
          <cell r="C95">
            <v>31.702000000000002</v>
          </cell>
          <cell r="D95" t="str">
            <v>инд. цен по капвложениям на 1 кв. 2003 (по данным Госкомстата РФ);</v>
          </cell>
        </row>
        <row r="96">
          <cell r="B96" t="str">
            <v>5.</v>
          </cell>
          <cell r="C96">
            <v>3.87</v>
          </cell>
          <cell r="D96" t="str">
            <v>к-т инфл. по проектным работам для объектов капстроительства из уровня цен 84 г. к ценам 98 г.;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Перечень объектов проект"/>
      <sheetName val="КАЛЕДАРНЫЙ ПЛАН"/>
      <sheetName val="СВОДНАЯ СМЕТА (2)"/>
      <sheetName val="Смета 3 Командировочные, ТКЗ и "/>
      <sheetName val="См-2 Шатурс сети  проект работы"/>
      <sheetName val="См-1 Шатурские сети изыскание"/>
      <sheetName val="Лист1"/>
      <sheetName val="Лист2"/>
      <sheetName val="Лист3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Перечень объектов проект"/>
      <sheetName val="КАЛЕДАРНЫЙ ПЛАН"/>
      <sheetName val="СВОДНАЯ СМЕТА (2)"/>
      <sheetName val="Смета 3 Командировочные, ТКЗ и "/>
      <sheetName val="См-2 Шатурс сети  проект работы"/>
      <sheetName val="См-1 Шатурские сети изыскание"/>
      <sheetName val="Лист1"/>
      <sheetName val="Лист2"/>
      <sheetName val="Лист3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tech"/>
      <sheetName val="TEHSHEET"/>
      <sheetName val="НВВ Затраты+"/>
      <sheetName val="modNVVZPlus"/>
      <sheetName val="Расчёт расходов долгосрочный"/>
      <sheetName val="modLongterm"/>
      <sheetName val="Расчёт расходов RAB"/>
      <sheetName val="modRAB"/>
      <sheetName val="Расчёт НВВ по RAB"/>
      <sheetName val="modNVVRAB"/>
      <sheetName val="Расшифровка расходов"/>
      <sheetName val="Свод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UpdateStatus"/>
      <sheetName val="modUpdTemplMain"/>
      <sheetName val="modProv"/>
      <sheetName val="REESTR_ORG"/>
      <sheetName val="REESTR"/>
      <sheetName val="modSheetTitle"/>
      <sheetName val="modfrmMethod"/>
      <sheetName val="modApplyMethods"/>
      <sheetName val="modSheetCostsDetails"/>
    </sheetNames>
    <sheetDataSet>
      <sheetData sheetId="0">
        <row r="2">
          <cell r="N2" t="e">
            <v>#NAME?</v>
          </cell>
        </row>
      </sheetData>
      <sheetData sheetId="1"/>
      <sheetData sheetId="2"/>
      <sheetData sheetId="3">
        <row r="5">
          <cell r="M5">
            <v>2011</v>
          </cell>
        </row>
        <row r="6">
          <cell r="F6" t="str">
            <v>Тюменская область</v>
          </cell>
        </row>
        <row r="20">
          <cell r="F20" t="str">
            <v>Не регулируется</v>
          </cell>
        </row>
        <row r="21">
          <cell r="F21" t="str">
            <v>Не регулируется</v>
          </cell>
        </row>
        <row r="22">
          <cell r="F22" t="str">
            <v>RAB</v>
          </cell>
        </row>
        <row r="23">
          <cell r="F23" t="str">
            <v>RAB</v>
          </cell>
        </row>
        <row r="24">
          <cell r="F24" t="str">
            <v>RAB</v>
          </cell>
        </row>
        <row r="25">
          <cell r="F25" t="str">
            <v>RAB</v>
          </cell>
        </row>
        <row r="26">
          <cell r="F26" t="str">
            <v>RAB</v>
          </cell>
        </row>
        <row r="27">
          <cell r="F27" t="str">
            <v>RAB</v>
          </cell>
        </row>
        <row r="28">
          <cell r="F28" t="str">
            <v>RAB</v>
          </cell>
        </row>
        <row r="29">
          <cell r="F29" t="str">
            <v>Не регулируется</v>
          </cell>
        </row>
        <row r="30">
          <cell r="F30" t="str">
            <v>Не регулируется</v>
          </cell>
        </row>
        <row r="31">
          <cell r="F31" t="str">
            <v>Не регулируется</v>
          </cell>
        </row>
        <row r="32">
          <cell r="F32" t="str">
            <v>Не регулируется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8">
          <cell r="G8">
            <v>2009</v>
          </cell>
          <cell r="H8">
            <v>2009</v>
          </cell>
          <cell r="J8">
            <v>2010</v>
          </cell>
          <cell r="K8">
            <v>2010</v>
          </cell>
          <cell r="M8">
            <v>2011</v>
          </cell>
          <cell r="N8">
            <v>2011</v>
          </cell>
          <cell r="P8">
            <v>2012</v>
          </cell>
          <cell r="Q8">
            <v>2012</v>
          </cell>
          <cell r="S8">
            <v>2013</v>
          </cell>
          <cell r="T8">
            <v>2013</v>
          </cell>
          <cell r="V8">
            <v>2014</v>
          </cell>
          <cell r="W8">
            <v>2014</v>
          </cell>
          <cell r="Y8">
            <v>2015</v>
          </cell>
          <cell r="Z8">
            <v>2015</v>
          </cell>
          <cell r="AB8">
            <v>2016</v>
          </cell>
          <cell r="AC8">
            <v>2016</v>
          </cell>
          <cell r="AE8">
            <v>2017</v>
          </cell>
          <cell r="AF8">
            <v>2017</v>
          </cell>
          <cell r="AH8">
            <v>2018</v>
          </cell>
          <cell r="AI8">
            <v>2018</v>
          </cell>
          <cell r="AK8">
            <v>2019</v>
          </cell>
          <cell r="AL8">
            <v>2019</v>
          </cell>
          <cell r="AN8">
            <v>2020</v>
          </cell>
          <cell r="AO8">
            <v>2020</v>
          </cell>
          <cell r="AQ8">
            <v>2021</v>
          </cell>
          <cell r="AR8">
            <v>2021</v>
          </cell>
        </row>
        <row r="22">
          <cell r="P22">
            <v>1.0404899999999999</v>
          </cell>
          <cell r="Q22">
            <v>1.0404899999999999</v>
          </cell>
          <cell r="S22">
            <v>1.0779333797068689</v>
          </cell>
          <cell r="V22">
            <v>1.039965586351268</v>
          </cell>
          <cell r="Y22">
            <v>1.0235352391872525</v>
          </cell>
          <cell r="AB22">
            <v>1.0576308569098369</v>
          </cell>
          <cell r="AE22">
            <v>1.0309111138662721</v>
          </cell>
        </row>
        <row r="33">
          <cell r="M33">
            <v>0</v>
          </cell>
          <cell r="N33">
            <v>0</v>
          </cell>
          <cell r="P33">
            <v>62723.100747914672</v>
          </cell>
          <cell r="Q33">
            <v>62723.100747914672</v>
          </cell>
          <cell r="S33">
            <v>95812.49640784743</v>
          </cell>
          <cell r="V33">
            <v>99641.699006565817</v>
          </cell>
          <cell r="Y33">
            <v>101986.79022570957</v>
          </cell>
          <cell r="AB33">
            <v>107864.37633990099</v>
          </cell>
          <cell r="AE33">
            <v>111198.58435905809</v>
          </cell>
        </row>
        <row r="56">
          <cell r="M56">
            <v>0</v>
          </cell>
          <cell r="N56">
            <v>0</v>
          </cell>
          <cell r="P56">
            <v>767793.32774791471</v>
          </cell>
          <cell r="Q56">
            <v>767793.32774791471</v>
          </cell>
          <cell r="S56">
            <v>1070083.1454078476</v>
          </cell>
          <cell r="V56">
            <v>1112849.6712571587</v>
          </cell>
          <cell r="Y56">
            <v>1139040.8616855526</v>
          </cell>
          <cell r="AB56">
            <v>1204684.7569206557</v>
          </cell>
          <cell r="AE56">
            <v>1241922.9097320936</v>
          </cell>
        </row>
        <row r="71">
          <cell r="P71">
            <v>10573.11</v>
          </cell>
          <cell r="Q71">
            <v>10573.11</v>
          </cell>
          <cell r="S71">
            <v>16313.3</v>
          </cell>
          <cell r="V71">
            <v>16965.27</v>
          </cell>
          <cell r="Y71">
            <v>17364.55</v>
          </cell>
          <cell r="AB71">
            <v>18365.28</v>
          </cell>
          <cell r="AE71">
            <v>18932.97</v>
          </cell>
        </row>
        <row r="95">
          <cell r="M95">
            <v>0</v>
          </cell>
          <cell r="N95">
            <v>0</v>
          </cell>
          <cell r="P95">
            <v>1279261.6675754148</v>
          </cell>
          <cell r="Q95">
            <v>1314957.9990132577</v>
          </cell>
          <cell r="S95">
            <v>2006134.6054337649</v>
          </cell>
          <cell r="V95">
            <v>2101537.4442486246</v>
          </cell>
          <cell r="Y95">
            <v>2110468.4381752238</v>
          </cell>
          <cell r="AB95">
            <v>2344177.9936589058</v>
          </cell>
          <cell r="AE95">
            <v>2618139.189847508</v>
          </cell>
        </row>
      </sheetData>
      <sheetData sheetId="11"/>
      <sheetData sheetId="12">
        <row r="66">
          <cell r="O66">
            <v>294359.45193696005</v>
          </cell>
        </row>
      </sheetData>
      <sheetData sheetId="13"/>
      <sheetData sheetId="14"/>
      <sheetData sheetId="15">
        <row r="109">
          <cell r="P109">
            <v>2101537.4442486246</v>
          </cell>
        </row>
      </sheetData>
      <sheetData sheetId="16">
        <row r="54">
          <cell r="G54">
            <v>0</v>
          </cell>
        </row>
      </sheetData>
      <sheetData sheetId="17">
        <row r="86">
          <cell r="G86">
            <v>0</v>
          </cell>
        </row>
      </sheetData>
      <sheetData sheetId="18">
        <row r="34">
          <cell r="K34">
            <v>0</v>
          </cell>
        </row>
      </sheetData>
      <sheetData sheetId="19">
        <row r="54">
          <cell r="M54">
            <v>0</v>
          </cell>
        </row>
      </sheetData>
      <sheetData sheetId="20">
        <row r="74">
          <cell r="L74">
            <v>0</v>
          </cell>
        </row>
      </sheetData>
      <sheetData sheetId="21">
        <row r="25">
          <cell r="C25">
            <v>2009</v>
          </cell>
          <cell r="F25">
            <v>0</v>
          </cell>
        </row>
        <row r="38">
          <cell r="C38">
            <v>2009</v>
          </cell>
          <cell r="F38">
            <v>0</v>
          </cell>
        </row>
        <row r="51">
          <cell r="C51">
            <v>2010</v>
          </cell>
          <cell r="F51">
            <v>0</v>
          </cell>
        </row>
        <row r="64">
          <cell r="C64">
            <v>2010</v>
          </cell>
          <cell r="F64">
            <v>0</v>
          </cell>
        </row>
        <row r="77">
          <cell r="C77">
            <v>2011</v>
          </cell>
          <cell r="F77">
            <v>0</v>
          </cell>
        </row>
        <row r="90">
          <cell r="C90">
            <v>2011</v>
          </cell>
          <cell r="F90">
            <v>0</v>
          </cell>
        </row>
        <row r="103">
          <cell r="C103">
            <v>2012</v>
          </cell>
          <cell r="F103">
            <v>0</v>
          </cell>
        </row>
        <row r="116">
          <cell r="C116">
            <v>2012</v>
          </cell>
          <cell r="F116">
            <v>0</v>
          </cell>
        </row>
        <row r="129">
          <cell r="C129">
            <v>2013</v>
          </cell>
          <cell r="F129">
            <v>0</v>
          </cell>
        </row>
        <row r="142">
          <cell r="C142">
            <v>2013</v>
          </cell>
          <cell r="F142">
            <v>0</v>
          </cell>
        </row>
        <row r="155">
          <cell r="C155">
            <v>2014</v>
          </cell>
          <cell r="F155">
            <v>0</v>
          </cell>
        </row>
        <row r="168">
          <cell r="C168">
            <v>2014</v>
          </cell>
          <cell r="F168">
            <v>0</v>
          </cell>
        </row>
        <row r="181">
          <cell r="C181">
            <v>2015</v>
          </cell>
          <cell r="F181">
            <v>0</v>
          </cell>
        </row>
        <row r="194">
          <cell r="C194">
            <v>2015</v>
          </cell>
          <cell r="F194">
            <v>0</v>
          </cell>
        </row>
        <row r="207">
          <cell r="C207">
            <v>2016</v>
          </cell>
          <cell r="F207">
            <v>0</v>
          </cell>
        </row>
        <row r="220">
          <cell r="C220">
            <v>2016</v>
          </cell>
          <cell r="F220">
            <v>0</v>
          </cell>
        </row>
        <row r="233">
          <cell r="C233">
            <v>2017</v>
          </cell>
          <cell r="F233">
            <v>0</v>
          </cell>
        </row>
        <row r="246">
          <cell r="C246">
            <v>2017</v>
          </cell>
          <cell r="F246">
            <v>0</v>
          </cell>
        </row>
        <row r="259">
          <cell r="C259">
            <v>2018</v>
          </cell>
          <cell r="F259">
            <v>0</v>
          </cell>
        </row>
        <row r="272">
          <cell r="C272">
            <v>2018</v>
          </cell>
          <cell r="F272">
            <v>0</v>
          </cell>
        </row>
        <row r="285">
          <cell r="C285">
            <v>2019</v>
          </cell>
          <cell r="F285">
            <v>0</v>
          </cell>
        </row>
        <row r="298">
          <cell r="C298">
            <v>2019</v>
          </cell>
          <cell r="F298">
            <v>0</v>
          </cell>
        </row>
        <row r="311">
          <cell r="C311">
            <v>2020</v>
          </cell>
          <cell r="F311">
            <v>0</v>
          </cell>
        </row>
        <row r="324">
          <cell r="C324">
            <v>2020</v>
          </cell>
          <cell r="F324">
            <v>0</v>
          </cell>
        </row>
        <row r="337">
          <cell r="C337">
            <v>2021</v>
          </cell>
          <cell r="F337">
            <v>0</v>
          </cell>
        </row>
        <row r="350">
          <cell r="C350">
            <v>2021</v>
          </cell>
          <cell r="F350">
            <v>0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modChange"/>
      <sheetName val="modProv"/>
      <sheetName val="Лог обновления"/>
      <sheetName val="Титульный"/>
      <sheetName val="Справочники"/>
      <sheetName val="P2.1 усл. единицы"/>
      <sheetName val="P2.2 усл. единицы"/>
      <sheetName val="4 баланс ээ"/>
      <sheetName val="5 баланс мощности"/>
      <sheetName val="НВВ РСК 2011"/>
      <sheetName val="НВВ РСК 2012 (I полугодие)"/>
      <sheetName val="НВВ РСК 2012 (II полугодие)"/>
      <sheetName val="НВВ РСК 2012"/>
      <sheetName val="Расчет котлового"/>
      <sheetName val="Расчет котловых тарифов"/>
      <sheetName val="Расчет расх. по RAB (2009-2017)"/>
      <sheetName val="Расчет НВВ по RAB (2009-2017)"/>
      <sheetName val="Расчет расх. по RAB (2010-2017)"/>
      <sheetName val="Расчет НВВ по RAB (2010-2017)"/>
      <sheetName val="Расчет расх. по RAB (2011-2017)"/>
      <sheetName val="Расчет НВВ по RAB (2011-2017)"/>
      <sheetName val="Расчет расх. по RAB (2013-2017)"/>
      <sheetName val="Расчет НВВ по RAB (2013-2017)"/>
      <sheetName val="Расчет расх. по RAB (2012-2017)"/>
      <sheetName val="Расчет НВВ по RAB (2012-2017)"/>
      <sheetName val="Расчет НВВ РСК - индексация"/>
      <sheetName val="Комментарии"/>
      <sheetName val="Проверка"/>
      <sheetName val="et_union_hor"/>
      <sheetName val="et_union_ver"/>
      <sheetName val="modHyp"/>
      <sheetName val="TEHSHEET"/>
      <sheetName val="modUpdTemplMain"/>
      <sheetName val="AllSheetsInThisWorkbook"/>
      <sheetName val="REESTR_ORG"/>
      <sheetName val="REESTR_FILTERED"/>
      <sheetName val="modfrmReestr"/>
      <sheetName val="modCommandButton"/>
      <sheetName val="modList00"/>
      <sheetName val="modList04"/>
    </sheetNames>
    <sheetDataSet>
      <sheetData sheetId="0">
        <row r="3">
          <cell r="B3" t="str">
            <v>Версия 2.5</v>
          </cell>
        </row>
      </sheetData>
      <sheetData sheetId="1"/>
      <sheetData sheetId="2"/>
      <sheetData sheetId="3"/>
      <sheetData sheetId="4"/>
      <sheetData sheetId="5"/>
      <sheetData sheetId="6">
        <row r="8">
          <cell r="F8" t="str">
            <v>Тюменская область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ерка (21.06.12)"/>
      <sheetName val="ИП - чистый (21.06.12)"/>
      <sheetName val="1.2. Стоимость ОЭР"/>
      <sheetName val="1.3.Прогноз ввода-вывода"/>
      <sheetName val="2.2.Краткое описание"/>
      <sheetName val="4.1 Фин. план"/>
      <sheetName val="Расчёт НВВ по RAB"/>
      <sheetName val="Свод"/>
      <sheetName val="1.1. Корректировка (20.06.12)"/>
      <sheetName val="1.1. Корректировка (19 06 2012)"/>
      <sheetName val="1.1. Корректировка (18.05.2012)"/>
      <sheetName val="1.1. Корректировка (Маслов)"/>
      <sheetName val="1.1. Корректировка (квартально)"/>
    </sheetNames>
    <sheetDataSet>
      <sheetData sheetId="0" refreshError="1"/>
      <sheetData sheetId="1" refreshError="1">
        <row r="6">
          <cell r="AF6" t="str">
            <v>Утверждаю:</v>
          </cell>
        </row>
        <row r="13">
          <cell r="AF13" t="str">
            <v>итого</v>
          </cell>
        </row>
        <row r="14">
          <cell r="AF14" t="str">
            <v>млн. рублей</v>
          </cell>
        </row>
        <row r="15">
          <cell r="AF15">
            <v>-5.999991117278114E-6</v>
          </cell>
        </row>
        <row r="17">
          <cell r="AF17">
            <v>8354.5</v>
          </cell>
        </row>
        <row r="18">
          <cell r="AF18">
            <v>71.400000000000006</v>
          </cell>
        </row>
        <row r="19">
          <cell r="AF19">
            <v>71.400000000000006</v>
          </cell>
        </row>
        <row r="20">
          <cell r="AF20">
            <v>0</v>
          </cell>
        </row>
        <row r="21">
          <cell r="AF21">
            <v>70.2</v>
          </cell>
        </row>
        <row r="22">
          <cell r="AF22">
            <v>70.2</v>
          </cell>
        </row>
        <row r="23">
          <cell r="AF23">
            <v>0</v>
          </cell>
        </row>
        <row r="24">
          <cell r="AF24">
            <v>1.2</v>
          </cell>
        </row>
        <row r="25">
          <cell r="AF25">
            <v>1.2</v>
          </cell>
        </row>
        <row r="26">
          <cell r="AF26">
            <v>0</v>
          </cell>
        </row>
        <row r="27">
          <cell r="AF27">
            <v>0</v>
          </cell>
        </row>
        <row r="28">
          <cell r="AF28">
            <v>0</v>
          </cell>
        </row>
        <row r="29">
          <cell r="AF29">
            <v>8283.1</v>
          </cell>
        </row>
        <row r="30">
          <cell r="AF30">
            <v>8283.1</v>
          </cell>
        </row>
        <row r="31">
          <cell r="AF31">
            <v>0</v>
          </cell>
        </row>
        <row r="32">
          <cell r="AF32">
            <v>308.51</v>
          </cell>
        </row>
        <row r="33">
          <cell r="AF33">
            <v>256.13</v>
          </cell>
        </row>
        <row r="34">
          <cell r="AF34">
            <v>417.90999999999997</v>
          </cell>
        </row>
        <row r="35">
          <cell r="AF35">
            <v>108</v>
          </cell>
        </row>
        <row r="36">
          <cell r="AF36">
            <v>165</v>
          </cell>
        </row>
        <row r="37">
          <cell r="AF37">
            <v>90</v>
          </cell>
        </row>
        <row r="38">
          <cell r="AF38">
            <v>38.79</v>
          </cell>
        </row>
        <row r="39">
          <cell r="AF39">
            <v>40</v>
          </cell>
        </row>
        <row r="40">
          <cell r="AF40">
            <v>1424.34</v>
          </cell>
        </row>
        <row r="41">
          <cell r="AF41">
            <v>0</v>
          </cell>
        </row>
        <row r="42">
          <cell r="AF42">
            <v>2.78</v>
          </cell>
        </row>
        <row r="43">
          <cell r="AF43">
            <v>20.3</v>
          </cell>
        </row>
        <row r="44">
          <cell r="AF44">
            <v>25.06</v>
          </cell>
        </row>
        <row r="45">
          <cell r="AF45">
            <v>75.319999999999993</v>
          </cell>
        </row>
        <row r="46">
          <cell r="AF46">
            <v>123.46</v>
          </cell>
        </row>
        <row r="47">
          <cell r="AF47">
            <v>0</v>
          </cell>
        </row>
        <row r="48">
          <cell r="AF48">
            <v>28.35</v>
          </cell>
        </row>
        <row r="49">
          <cell r="AF49">
            <v>23.57</v>
          </cell>
        </row>
        <row r="50">
          <cell r="AF50">
            <v>675.88</v>
          </cell>
        </row>
        <row r="51">
          <cell r="AF51">
            <v>70.900000000000006</v>
          </cell>
        </row>
        <row r="52">
          <cell r="AF52">
            <v>112.97</v>
          </cell>
        </row>
        <row r="54">
          <cell r="AF54">
            <v>85.96</v>
          </cell>
        </row>
        <row r="55">
          <cell r="AF55">
            <v>73.88</v>
          </cell>
        </row>
        <row r="56">
          <cell r="AF56">
            <v>9.16</v>
          </cell>
        </row>
        <row r="57">
          <cell r="AF57">
            <v>87.35</v>
          </cell>
        </row>
        <row r="58">
          <cell r="AF58">
            <v>137.96</v>
          </cell>
        </row>
        <row r="59">
          <cell r="AF59">
            <v>180</v>
          </cell>
        </row>
        <row r="61">
          <cell r="AF61">
            <v>129.57999999999998</v>
          </cell>
        </row>
        <row r="62">
          <cell r="AF62">
            <v>750.76</v>
          </cell>
        </row>
        <row r="63">
          <cell r="AF63">
            <v>68</v>
          </cell>
        </row>
        <row r="64">
          <cell r="AF64">
            <v>3040.8200000000006</v>
          </cell>
        </row>
        <row r="65">
          <cell r="AF65">
            <v>0</v>
          </cell>
        </row>
        <row r="66">
          <cell r="AF66">
            <v>703.75</v>
          </cell>
        </row>
        <row r="67">
          <cell r="AF67">
            <v>94.63</v>
          </cell>
        </row>
        <row r="68">
          <cell r="AF68">
            <v>22.2</v>
          </cell>
        </row>
        <row r="69">
          <cell r="AF69">
            <v>54</v>
          </cell>
        </row>
        <row r="70">
          <cell r="AF70">
            <v>874.58</v>
          </cell>
        </row>
        <row r="71">
          <cell r="AF71">
            <v>0</v>
          </cell>
        </row>
        <row r="72">
          <cell r="AF72">
            <v>207.45</v>
          </cell>
        </row>
        <row r="73">
          <cell r="AF73">
            <v>37.39</v>
          </cell>
        </row>
        <row r="74">
          <cell r="AF74">
            <v>66.099999999999994</v>
          </cell>
        </row>
        <row r="75">
          <cell r="AF75">
            <v>310.93999999999994</v>
          </cell>
        </row>
        <row r="76">
          <cell r="AF76">
            <v>0</v>
          </cell>
        </row>
        <row r="77">
          <cell r="AF77">
            <v>52.08</v>
          </cell>
        </row>
        <row r="78">
          <cell r="AF78">
            <v>29.12</v>
          </cell>
        </row>
        <row r="79">
          <cell r="AF79">
            <v>242.84</v>
          </cell>
        </row>
        <row r="80">
          <cell r="AF80">
            <v>324.04000000000002</v>
          </cell>
        </row>
        <row r="81">
          <cell r="AF81">
            <v>0</v>
          </cell>
        </row>
        <row r="82">
          <cell r="AF82">
            <v>2.74</v>
          </cell>
        </row>
        <row r="83">
          <cell r="AF83">
            <v>10.89</v>
          </cell>
        </row>
        <row r="84">
          <cell r="AF84">
            <v>18.079999999999998</v>
          </cell>
        </row>
        <row r="85">
          <cell r="AF85">
            <v>20.53</v>
          </cell>
        </row>
        <row r="86">
          <cell r="AF86">
            <v>23.3</v>
          </cell>
        </row>
        <row r="87">
          <cell r="AF87">
            <v>137.05000000000001</v>
          </cell>
        </row>
        <row r="88">
          <cell r="AF88">
            <v>634.73</v>
          </cell>
        </row>
        <row r="89">
          <cell r="AF89">
            <v>71.39</v>
          </cell>
        </row>
        <row r="90">
          <cell r="AF90">
            <v>74.13</v>
          </cell>
        </row>
        <row r="91">
          <cell r="AF91">
            <v>21.83</v>
          </cell>
        </row>
        <row r="92">
          <cell r="AF92">
            <v>84.8</v>
          </cell>
        </row>
        <row r="93">
          <cell r="AF93">
            <v>1099.47</v>
          </cell>
        </row>
        <row r="94">
          <cell r="AF94">
            <v>537.37</v>
          </cell>
        </row>
        <row r="95">
          <cell r="AF95">
            <v>40</v>
          </cell>
        </row>
        <row r="96">
          <cell r="AF96">
            <v>40</v>
          </cell>
        </row>
        <row r="99">
          <cell r="AF99">
            <v>548.08000000000004</v>
          </cell>
        </row>
        <row r="100">
          <cell r="AF100">
            <v>28.480000000000004</v>
          </cell>
        </row>
        <row r="101">
          <cell r="AF101">
            <v>80.78</v>
          </cell>
        </row>
        <row r="102">
          <cell r="AF102">
            <v>54.28</v>
          </cell>
        </row>
        <row r="103">
          <cell r="AF103">
            <v>100</v>
          </cell>
        </row>
        <row r="104">
          <cell r="AF104">
            <v>247.2</v>
          </cell>
        </row>
        <row r="105">
          <cell r="AF105">
            <v>37.340000000000003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E152"/>
  <sheetViews>
    <sheetView tabSelected="1" view="pageBreakPreview" zoomScale="70" zoomScaleNormal="80" zoomScaleSheetLayoutView="70" workbookViewId="0">
      <pane xSplit="2" ySplit="12" topLeftCell="C13" activePane="bottomRight" state="frozen"/>
      <selection activeCell="B1" sqref="B1"/>
      <selection pane="topRight" activeCell="D1" sqref="D1"/>
      <selection pane="bottomLeft" activeCell="B15" sqref="B15"/>
      <selection pane="bottomRight" activeCell="L19" sqref="L19"/>
    </sheetView>
  </sheetViews>
  <sheetFormatPr defaultRowHeight="15"/>
  <cols>
    <col min="1" max="1" width="5.7109375" style="1" customWidth="1"/>
    <col min="2" max="2" width="45.28515625" style="1" customWidth="1"/>
    <col min="3" max="3" width="8.7109375" style="1" customWidth="1"/>
    <col min="4" max="5" width="11.7109375" style="1" customWidth="1"/>
    <col min="6" max="7" width="11.140625" style="1" customWidth="1"/>
    <col min="8" max="8" width="14.85546875" style="1" customWidth="1"/>
    <col min="9" max="9" width="13" style="1" customWidth="1"/>
    <col min="10" max="19" width="10.7109375" style="1" customWidth="1"/>
    <col min="20" max="20" width="11.5703125" style="1" customWidth="1"/>
    <col min="21" max="21" width="10.7109375" style="1" customWidth="1"/>
    <col min="22" max="22" width="14.28515625" style="1" customWidth="1"/>
    <col min="23" max="23" width="13.140625" style="1" customWidth="1"/>
    <col min="24" max="24" width="14.28515625" style="1" customWidth="1"/>
    <col min="25" max="25" width="13.28515625" style="1" customWidth="1"/>
    <col min="26" max="26" width="17.28515625" style="1" bestFit="1" customWidth="1"/>
    <col min="27" max="27" width="13.28515625" style="1" customWidth="1"/>
    <col min="28" max="28" width="12.7109375" style="82" hidden="1" customWidth="1"/>
    <col min="29" max="29" width="21.28515625" style="82" hidden="1" customWidth="1"/>
    <col min="30" max="31" width="12.7109375" style="82" hidden="1" customWidth="1"/>
    <col min="32" max="16384" width="9.140625" style="5"/>
  </cols>
  <sheetData>
    <row r="1" spans="1:31" ht="20.100000000000001" customHeight="1">
      <c r="W1" s="2"/>
      <c r="X1" s="2"/>
      <c r="Y1" s="2"/>
      <c r="Z1" s="2"/>
      <c r="AA1" s="3" t="s">
        <v>0</v>
      </c>
      <c r="AB1" s="4"/>
      <c r="AC1" s="4"/>
      <c r="AD1" s="4"/>
      <c r="AE1" s="4"/>
    </row>
    <row r="2" spans="1:31">
      <c r="W2" s="2"/>
      <c r="X2" s="2"/>
      <c r="Y2" s="2"/>
      <c r="Z2" s="2"/>
      <c r="AA2" s="3" t="s">
        <v>1</v>
      </c>
      <c r="AB2" s="6"/>
      <c r="AC2" s="6"/>
      <c r="AD2" s="6"/>
      <c r="AE2" s="6"/>
    </row>
    <row r="3" spans="1:31">
      <c r="W3" s="2"/>
      <c r="X3" s="2"/>
      <c r="Y3" s="2"/>
      <c r="Z3" s="2"/>
      <c r="AA3" s="3" t="s">
        <v>2</v>
      </c>
      <c r="AB3" s="6"/>
      <c r="AC3" s="6"/>
      <c r="AD3" s="6"/>
      <c r="AE3" s="6"/>
    </row>
    <row r="4" spans="1:31">
      <c r="W4" s="2"/>
      <c r="X4" s="2"/>
      <c r="Y4" s="2"/>
      <c r="Z4" s="2"/>
      <c r="AA4" s="3" t="s">
        <v>193</v>
      </c>
      <c r="AB4" s="6"/>
      <c r="AC4" s="6"/>
      <c r="AD4" s="6"/>
      <c r="AE4" s="6"/>
    </row>
    <row r="5" spans="1:31">
      <c r="W5" s="2"/>
      <c r="X5" s="2"/>
      <c r="Y5" s="2"/>
      <c r="Z5" s="2"/>
      <c r="AA5" s="7"/>
      <c r="AB5" s="6"/>
      <c r="AC5" s="6"/>
      <c r="AD5" s="6"/>
      <c r="AE5" s="6"/>
    </row>
    <row r="6" spans="1:31">
      <c r="W6" s="2"/>
      <c r="X6" s="2"/>
      <c r="Y6" s="2"/>
      <c r="Z6" s="2"/>
      <c r="AA6" s="7"/>
      <c r="AB6" s="6"/>
      <c r="AC6" s="6"/>
      <c r="AD6" s="6"/>
      <c r="AE6" s="6"/>
    </row>
    <row r="7" spans="1:31" ht="15.75">
      <c r="A7" s="176" t="s">
        <v>3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8"/>
      <c r="AC7" s="8"/>
      <c r="AD7" s="8"/>
      <c r="AE7" s="8"/>
    </row>
    <row r="8" spans="1:31" ht="15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8"/>
      <c r="AC8" s="8"/>
      <c r="AD8" s="8"/>
      <c r="AE8" s="8"/>
    </row>
    <row r="9" spans="1:31" ht="16.5" thickBot="1">
      <c r="V9" s="10">
        <v>499.99999999999955</v>
      </c>
      <c r="W9" s="10">
        <v>119.99999999999955</v>
      </c>
      <c r="X9" s="10">
        <v>47.100000000000136</v>
      </c>
      <c r="Y9" s="10">
        <v>55</v>
      </c>
      <c r="Z9" s="10">
        <v>121.99999999999977</v>
      </c>
      <c r="AA9" s="10">
        <v>844.09999999999854</v>
      </c>
      <c r="AB9" s="11"/>
      <c r="AC9" s="11"/>
      <c r="AD9" s="11"/>
      <c r="AE9" s="11"/>
    </row>
    <row r="10" spans="1:31" s="14" customFormat="1" ht="20.25" customHeight="1" thickBot="1">
      <c r="A10" s="177" t="s">
        <v>4</v>
      </c>
      <c r="B10" s="180" t="s">
        <v>5</v>
      </c>
      <c r="C10" s="183" t="s">
        <v>6</v>
      </c>
      <c r="D10" s="177" t="s">
        <v>7</v>
      </c>
      <c r="E10" s="185"/>
      <c r="F10" s="177" t="s">
        <v>8</v>
      </c>
      <c r="G10" s="180" t="s">
        <v>9</v>
      </c>
      <c r="H10" s="177" t="s">
        <v>10</v>
      </c>
      <c r="I10" s="180" t="s">
        <v>11</v>
      </c>
      <c r="J10" s="173" t="s">
        <v>12</v>
      </c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4"/>
      <c r="V10" s="173" t="s">
        <v>13</v>
      </c>
      <c r="W10" s="173"/>
      <c r="X10" s="183"/>
      <c r="Y10" s="173"/>
      <c r="Z10" s="173"/>
      <c r="AA10" s="174"/>
      <c r="AB10" s="13"/>
      <c r="AC10" s="13"/>
      <c r="AD10" s="13"/>
      <c r="AE10" s="13"/>
    </row>
    <row r="11" spans="1:31" s="14" customFormat="1" ht="58.5" customHeight="1" thickBot="1">
      <c r="A11" s="178"/>
      <c r="B11" s="181"/>
      <c r="C11" s="184"/>
      <c r="D11" s="179"/>
      <c r="E11" s="186"/>
      <c r="F11" s="178"/>
      <c r="G11" s="181"/>
      <c r="H11" s="179"/>
      <c r="I11" s="182"/>
      <c r="J11" s="175" t="s">
        <v>14</v>
      </c>
      <c r="K11" s="174"/>
      <c r="L11" s="173" t="s">
        <v>15</v>
      </c>
      <c r="M11" s="174"/>
      <c r="N11" s="173" t="s">
        <v>16</v>
      </c>
      <c r="O11" s="174"/>
      <c r="P11" s="173" t="s">
        <v>17</v>
      </c>
      <c r="Q11" s="174"/>
      <c r="R11" s="173" t="s">
        <v>18</v>
      </c>
      <c r="S11" s="174"/>
      <c r="T11" s="175" t="s">
        <v>19</v>
      </c>
      <c r="U11" s="174"/>
      <c r="V11" s="15" t="s">
        <v>20</v>
      </c>
      <c r="W11" s="12" t="s">
        <v>21</v>
      </c>
      <c r="X11" s="15" t="s">
        <v>22</v>
      </c>
      <c r="Y11" s="12" t="s">
        <v>23</v>
      </c>
      <c r="Z11" s="15" t="s">
        <v>24</v>
      </c>
      <c r="AA11" s="15" t="s">
        <v>19</v>
      </c>
      <c r="AB11" s="13"/>
      <c r="AC11" s="16"/>
      <c r="AD11" s="16"/>
      <c r="AE11" s="16"/>
    </row>
    <row r="12" spans="1:31" s="14" customFormat="1" ht="13.5" thickBot="1">
      <c r="A12" s="179"/>
      <c r="B12" s="182"/>
      <c r="C12" s="17" t="s">
        <v>25</v>
      </c>
      <c r="D12" s="18" t="s">
        <v>26</v>
      </c>
      <c r="E12" s="17" t="s">
        <v>27</v>
      </c>
      <c r="F12" s="179"/>
      <c r="G12" s="182"/>
      <c r="H12" s="19" t="s">
        <v>28</v>
      </c>
      <c r="I12" s="17" t="s">
        <v>28</v>
      </c>
      <c r="J12" s="17" t="s">
        <v>26</v>
      </c>
      <c r="K12" s="21" t="s">
        <v>27</v>
      </c>
      <c r="L12" s="17" t="s">
        <v>26</v>
      </c>
      <c r="M12" s="21" t="s">
        <v>27</v>
      </c>
      <c r="N12" s="17" t="s">
        <v>26</v>
      </c>
      <c r="O12" s="21" t="s">
        <v>27</v>
      </c>
      <c r="P12" s="17" t="s">
        <v>26</v>
      </c>
      <c r="Q12" s="21" t="s">
        <v>27</v>
      </c>
      <c r="R12" s="17" t="s">
        <v>26</v>
      </c>
      <c r="S12" s="21" t="s">
        <v>27</v>
      </c>
      <c r="T12" s="20" t="s">
        <v>26</v>
      </c>
      <c r="U12" s="17" t="s">
        <v>27</v>
      </c>
      <c r="V12" s="17" t="s">
        <v>28</v>
      </c>
      <c r="W12" s="17" t="s">
        <v>28</v>
      </c>
      <c r="X12" s="22" t="s">
        <v>28</v>
      </c>
      <c r="Y12" s="17" t="s">
        <v>28</v>
      </c>
      <c r="Z12" s="17" t="s">
        <v>28</v>
      </c>
      <c r="AA12" s="17" t="s">
        <v>28</v>
      </c>
      <c r="AB12" s="23"/>
      <c r="AC12" s="23"/>
      <c r="AD12" s="23"/>
      <c r="AE12" s="23"/>
    </row>
    <row r="13" spans="1:31" s="14" customFormat="1" ht="12.75">
      <c r="A13" s="27"/>
      <c r="B13" s="28" t="s">
        <v>29</v>
      </c>
      <c r="C13" s="28"/>
      <c r="D13" s="29">
        <v>1823.0446666666667</v>
      </c>
      <c r="E13" s="29">
        <v>416.62599999999998</v>
      </c>
      <c r="F13" s="30"/>
      <c r="G13" s="30"/>
      <c r="H13" s="29">
        <v>10198.097199120128</v>
      </c>
      <c r="I13" s="29">
        <v>9239.5999999999985</v>
      </c>
      <c r="J13" s="29">
        <v>45.032999999999994</v>
      </c>
      <c r="K13" s="29">
        <v>27.39</v>
      </c>
      <c r="L13" s="29">
        <v>599.37499999999989</v>
      </c>
      <c r="M13" s="29">
        <v>70.22</v>
      </c>
      <c r="N13" s="29">
        <v>338.47699999999998</v>
      </c>
      <c r="O13" s="29">
        <v>93.106000000000009</v>
      </c>
      <c r="P13" s="29">
        <v>143.28000000000003</v>
      </c>
      <c r="Q13" s="29">
        <v>21.200000000000003</v>
      </c>
      <c r="R13" s="29">
        <v>677.6400000000001</v>
      </c>
      <c r="S13" s="29">
        <v>202.48</v>
      </c>
      <c r="T13" s="29">
        <v>1803.8049999999998</v>
      </c>
      <c r="U13" s="29">
        <v>414.39600000000002</v>
      </c>
      <c r="V13" s="29">
        <v>3146.2699999999995</v>
      </c>
      <c r="W13" s="29">
        <v>1648.9699999999996</v>
      </c>
      <c r="X13" s="29">
        <v>1047.1300000000001</v>
      </c>
      <c r="Y13" s="29">
        <v>1320.75</v>
      </c>
      <c r="Z13" s="29">
        <v>2035.4799999999998</v>
      </c>
      <c r="AA13" s="31">
        <v>9198.5999999999985</v>
      </c>
      <c r="AB13" s="32">
        <f>AA13-H13</f>
        <v>-999.49719912012915</v>
      </c>
      <c r="AC13" s="32"/>
      <c r="AD13" s="26">
        <f>AA13-I13</f>
        <v>-41</v>
      </c>
      <c r="AE13" s="32">
        <f>'[6]ИП - чистый (21.06.12)'!AF17</f>
        <v>8354.5</v>
      </c>
    </row>
    <row r="14" spans="1:31" s="14" customFormat="1" ht="12.75">
      <c r="A14" s="24">
        <v>1</v>
      </c>
      <c r="B14" s="25" t="s">
        <v>30</v>
      </c>
      <c r="C14" s="34"/>
      <c r="D14" s="35">
        <v>61.784666666666666</v>
      </c>
      <c r="E14" s="35">
        <v>160.75</v>
      </c>
      <c r="F14" s="36"/>
      <c r="G14" s="36"/>
      <c r="H14" s="35">
        <v>1209.5273185999999</v>
      </c>
      <c r="I14" s="35">
        <v>1177.0921330100002</v>
      </c>
      <c r="J14" s="35">
        <v>5.82</v>
      </c>
      <c r="K14" s="35">
        <v>2.59</v>
      </c>
      <c r="L14" s="35">
        <v>20.58</v>
      </c>
      <c r="M14" s="35">
        <v>4.1399999999999997</v>
      </c>
      <c r="N14" s="35">
        <v>0.54</v>
      </c>
      <c r="O14" s="35">
        <v>50</v>
      </c>
      <c r="P14" s="35">
        <v>13.3</v>
      </c>
      <c r="Q14" s="35">
        <v>7.86</v>
      </c>
      <c r="R14" s="35">
        <v>4.51</v>
      </c>
      <c r="S14" s="35">
        <v>94.559999999999988</v>
      </c>
      <c r="T14" s="35">
        <v>44.75</v>
      </c>
      <c r="U14" s="35">
        <v>159.15</v>
      </c>
      <c r="V14" s="35">
        <v>117.54390601</v>
      </c>
      <c r="W14" s="35">
        <v>302.73</v>
      </c>
      <c r="X14" s="35">
        <v>66.539999999999992</v>
      </c>
      <c r="Y14" s="35">
        <v>66</v>
      </c>
      <c r="Z14" s="35">
        <v>583.27822700000002</v>
      </c>
      <c r="AA14" s="37">
        <v>1136.0921330100002</v>
      </c>
      <c r="AB14" s="32">
        <f>AA14-H14</f>
        <v>-73.435185589999719</v>
      </c>
      <c r="AC14" s="32"/>
      <c r="AD14" s="26">
        <f>AA14-I14</f>
        <v>-41</v>
      </c>
      <c r="AE14" s="32">
        <f>'[6]ИП - чистый (21.06.12)'!AF18</f>
        <v>71.400000000000006</v>
      </c>
    </row>
    <row r="15" spans="1:31" s="14" customFormat="1" ht="25.5">
      <c r="A15" s="38" t="s">
        <v>31</v>
      </c>
      <c r="B15" s="39" t="s">
        <v>32</v>
      </c>
      <c r="C15" s="34"/>
      <c r="D15" s="35">
        <v>61.784666666666666</v>
      </c>
      <c r="E15" s="35">
        <v>160.75</v>
      </c>
      <c r="F15" s="36"/>
      <c r="G15" s="36"/>
      <c r="H15" s="35">
        <v>818.55731859999992</v>
      </c>
      <c r="I15" s="35">
        <v>788.26213301000018</v>
      </c>
      <c r="J15" s="35">
        <v>5.82</v>
      </c>
      <c r="K15" s="35">
        <v>2.59</v>
      </c>
      <c r="L15" s="35">
        <v>20.58</v>
      </c>
      <c r="M15" s="35">
        <v>4.1399999999999997</v>
      </c>
      <c r="N15" s="35">
        <v>0.54</v>
      </c>
      <c r="O15" s="35">
        <v>50</v>
      </c>
      <c r="P15" s="35">
        <v>13.3</v>
      </c>
      <c r="Q15" s="35">
        <v>7.86</v>
      </c>
      <c r="R15" s="35">
        <v>4.51</v>
      </c>
      <c r="S15" s="35">
        <v>94.559999999999988</v>
      </c>
      <c r="T15" s="35">
        <v>44.75</v>
      </c>
      <c r="U15" s="35">
        <v>159.15</v>
      </c>
      <c r="V15" s="35">
        <v>112.56390601</v>
      </c>
      <c r="W15" s="35">
        <v>161.4</v>
      </c>
      <c r="X15" s="35">
        <v>66.539999999999992</v>
      </c>
      <c r="Y15" s="35">
        <v>54</v>
      </c>
      <c r="Z15" s="35">
        <v>352.75822700000003</v>
      </c>
      <c r="AA15" s="37">
        <v>747.26213301000018</v>
      </c>
      <c r="AB15" s="32">
        <f>AA15-H15</f>
        <v>-71.295185589999733</v>
      </c>
      <c r="AC15" s="32"/>
      <c r="AD15" s="26">
        <f>AA15-I15</f>
        <v>-41</v>
      </c>
      <c r="AE15" s="32">
        <f>'[6]ИП - чистый (21.06.12)'!AF19</f>
        <v>71.400000000000006</v>
      </c>
    </row>
    <row r="16" spans="1:31" s="46" customFormat="1" ht="20.100000000000001" customHeight="1">
      <c r="A16" s="40"/>
      <c r="B16" s="41" t="s">
        <v>33</v>
      </c>
      <c r="C16" s="42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4"/>
      <c r="AB16" s="45">
        <f>AA16-H16</f>
        <v>0</v>
      </c>
      <c r="AC16" s="45"/>
      <c r="AD16" s="45">
        <f>AA16-I16</f>
        <v>0</v>
      </c>
      <c r="AE16" s="32" t="str">
        <f>'[6]ИП - чистый (21.06.12)'!AF13</f>
        <v>итого</v>
      </c>
    </row>
    <row r="17" spans="1:31" s="55" customFormat="1" ht="45" customHeight="1">
      <c r="A17" s="47">
        <v>1</v>
      </c>
      <c r="B17" s="48" t="s">
        <v>34</v>
      </c>
      <c r="C17" s="49" t="s">
        <v>35</v>
      </c>
      <c r="D17" s="49">
        <v>9.11</v>
      </c>
      <c r="E17" s="49">
        <v>6.86</v>
      </c>
      <c r="F17" s="50">
        <v>2014</v>
      </c>
      <c r="G17" s="50">
        <v>2016</v>
      </c>
      <c r="H17" s="49">
        <v>160</v>
      </c>
      <c r="I17" s="49">
        <v>160</v>
      </c>
      <c r="J17" s="49"/>
      <c r="K17" s="49"/>
      <c r="L17" s="49"/>
      <c r="M17" s="49"/>
      <c r="N17" s="49"/>
      <c r="O17" s="49"/>
      <c r="P17" s="49">
        <v>9.11</v>
      </c>
      <c r="Q17" s="49">
        <v>6.86</v>
      </c>
      <c r="R17" s="49"/>
      <c r="S17" s="49"/>
      <c r="T17" s="49">
        <v>9.11</v>
      </c>
      <c r="U17" s="49">
        <v>6.86</v>
      </c>
      <c r="V17" s="51">
        <v>0</v>
      </c>
      <c r="W17" s="51">
        <v>120</v>
      </c>
      <c r="X17" s="51">
        <v>20</v>
      </c>
      <c r="Y17" s="51">
        <v>20</v>
      </c>
      <c r="Z17" s="51">
        <v>0</v>
      </c>
      <c r="AA17" s="52">
        <v>160</v>
      </c>
      <c r="AB17" s="53">
        <f>AA17-H17</f>
        <v>0</v>
      </c>
      <c r="AC17" s="54"/>
      <c r="AD17" s="33">
        <f>AA17-I17</f>
        <v>0</v>
      </c>
      <c r="AE17" s="53" t="str">
        <f>'[6]ИП - чистый (21.06.12)'!AF14</f>
        <v>млн. рублей</v>
      </c>
    </row>
    <row r="18" spans="1:31" s="55" customFormat="1" ht="45" customHeight="1">
      <c r="A18" s="47">
        <v>2</v>
      </c>
      <c r="B18" s="48" t="s">
        <v>36</v>
      </c>
      <c r="C18" s="49" t="s">
        <v>35</v>
      </c>
      <c r="D18" s="49">
        <v>11.017333333333333</v>
      </c>
      <c r="E18" s="49">
        <v>0.8</v>
      </c>
      <c r="F18" s="50">
        <v>2015</v>
      </c>
      <c r="G18" s="50">
        <v>2018</v>
      </c>
      <c r="H18" s="49">
        <v>45</v>
      </c>
      <c r="I18" s="49">
        <v>45</v>
      </c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>
        <v>0</v>
      </c>
      <c r="U18" s="49">
        <v>0</v>
      </c>
      <c r="V18" s="51"/>
      <c r="W18" s="51"/>
      <c r="X18" s="51">
        <v>2</v>
      </c>
      <c r="Y18" s="51">
        <v>5</v>
      </c>
      <c r="Z18" s="51">
        <v>10</v>
      </c>
      <c r="AA18" s="52">
        <v>17</v>
      </c>
      <c r="AB18" s="53"/>
      <c r="AC18" s="54"/>
      <c r="AD18" s="33"/>
      <c r="AE18" s="53"/>
    </row>
    <row r="19" spans="1:31" s="55" customFormat="1" ht="45" customHeight="1">
      <c r="A19" s="47">
        <v>3</v>
      </c>
      <c r="B19" s="48" t="s">
        <v>37</v>
      </c>
      <c r="C19" s="49" t="s">
        <v>35</v>
      </c>
      <c r="D19" s="49">
        <v>6.0173333333333332</v>
      </c>
      <c r="E19" s="49">
        <v>0.8</v>
      </c>
      <c r="F19" s="50">
        <v>2015</v>
      </c>
      <c r="G19" s="50">
        <v>2018</v>
      </c>
      <c r="H19" s="49">
        <v>30</v>
      </c>
      <c r="I19" s="49">
        <v>30</v>
      </c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>
        <v>0</v>
      </c>
      <c r="U19" s="49">
        <v>0</v>
      </c>
      <c r="V19" s="51"/>
      <c r="W19" s="51"/>
      <c r="X19" s="51">
        <v>2</v>
      </c>
      <c r="Y19" s="51">
        <v>5</v>
      </c>
      <c r="Z19" s="51">
        <v>10</v>
      </c>
      <c r="AA19" s="52">
        <v>17</v>
      </c>
      <c r="AB19" s="53"/>
      <c r="AC19" s="54"/>
      <c r="AD19" s="33"/>
      <c r="AE19" s="53"/>
    </row>
    <row r="20" spans="1:31" s="55" customFormat="1" ht="12.75">
      <c r="A20" s="56"/>
      <c r="B20" s="57" t="s">
        <v>38</v>
      </c>
      <c r="C20" s="58"/>
      <c r="D20" s="59">
        <v>26.144666666666666</v>
      </c>
      <c r="E20" s="59">
        <v>8.4600000000000009</v>
      </c>
      <c r="F20" s="58"/>
      <c r="G20" s="58"/>
      <c r="H20" s="59">
        <v>235</v>
      </c>
      <c r="I20" s="59">
        <v>235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9.11</v>
      </c>
      <c r="Q20" s="59">
        <v>6.86</v>
      </c>
      <c r="R20" s="59">
        <v>0</v>
      </c>
      <c r="S20" s="59">
        <v>0</v>
      </c>
      <c r="T20" s="59">
        <v>9.11</v>
      </c>
      <c r="U20" s="59">
        <v>6.86</v>
      </c>
      <c r="V20" s="59">
        <v>0</v>
      </c>
      <c r="W20" s="59">
        <v>120</v>
      </c>
      <c r="X20" s="59">
        <v>24</v>
      </c>
      <c r="Y20" s="59">
        <v>30</v>
      </c>
      <c r="Z20" s="59">
        <v>20</v>
      </c>
      <c r="AA20" s="65">
        <v>194</v>
      </c>
      <c r="AB20" s="32">
        <f>AA20-H20</f>
        <v>-41</v>
      </c>
      <c r="AC20" s="53"/>
      <c r="AD20" s="26">
        <f>AA20-I20</f>
        <v>-41</v>
      </c>
      <c r="AE20" s="32">
        <f>'[6]ИП - чистый (21.06.12)'!AF15</f>
        <v>-5.999991117278114E-6</v>
      </c>
    </row>
    <row r="21" spans="1:31" s="46" customFormat="1" ht="20.100000000000001" customHeight="1">
      <c r="A21" s="40"/>
      <c r="B21" s="41" t="s">
        <v>39</v>
      </c>
      <c r="C21" s="42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4"/>
      <c r="AB21" s="45">
        <f>AA21-H21</f>
        <v>0</v>
      </c>
      <c r="AC21" s="45"/>
      <c r="AD21" s="45">
        <f>AA21-I21</f>
        <v>0</v>
      </c>
      <c r="AE21" s="32">
        <f>'[6]ИП - чистый (21.06.12)'!AF20</f>
        <v>0</v>
      </c>
    </row>
    <row r="22" spans="1:31" s="55" customFormat="1" ht="30" customHeight="1">
      <c r="A22" s="47">
        <v>4</v>
      </c>
      <c r="B22" s="48" t="s">
        <v>40</v>
      </c>
      <c r="C22" s="49" t="s">
        <v>35</v>
      </c>
      <c r="D22" s="49">
        <v>0</v>
      </c>
      <c r="E22" s="49">
        <v>130</v>
      </c>
      <c r="F22" s="50">
        <v>2012</v>
      </c>
      <c r="G22" s="50">
        <v>2017</v>
      </c>
      <c r="H22" s="49">
        <v>228.81200000000001</v>
      </c>
      <c r="I22" s="49">
        <v>226.63580000000002</v>
      </c>
      <c r="J22" s="49"/>
      <c r="K22" s="49"/>
      <c r="L22" s="49"/>
      <c r="M22" s="49"/>
      <c r="N22" s="49">
        <v>0</v>
      </c>
      <c r="O22" s="49">
        <v>50</v>
      </c>
      <c r="P22" s="49"/>
      <c r="Q22" s="49"/>
      <c r="R22" s="49">
        <v>0</v>
      </c>
      <c r="S22" s="49">
        <v>80</v>
      </c>
      <c r="T22" s="49">
        <v>0</v>
      </c>
      <c r="U22" s="49">
        <v>130</v>
      </c>
      <c r="V22" s="51">
        <v>8.4600000000000009</v>
      </c>
      <c r="W22" s="51">
        <v>10.812000000000001</v>
      </c>
      <c r="X22" s="51">
        <v>39.54</v>
      </c>
      <c r="Y22" s="51"/>
      <c r="Z22" s="51">
        <v>167.82380000000001</v>
      </c>
      <c r="AA22" s="52">
        <v>226.63580000000002</v>
      </c>
      <c r="AB22" s="53">
        <f>AA22-H22</f>
        <v>-2.1761999999999944</v>
      </c>
      <c r="AC22" s="54"/>
      <c r="AD22" s="33">
        <f>AA22-I22</f>
        <v>0</v>
      </c>
      <c r="AE22" s="53">
        <f>'[6]ИП - чистый (21.06.12)'!AF21</f>
        <v>70.2</v>
      </c>
    </row>
    <row r="23" spans="1:31" s="55" customFormat="1" ht="30" customHeight="1">
      <c r="A23" s="47">
        <v>5</v>
      </c>
      <c r="B23" s="48" t="s">
        <v>41</v>
      </c>
      <c r="C23" s="49" t="s">
        <v>35</v>
      </c>
      <c r="D23" s="49">
        <v>0</v>
      </c>
      <c r="E23" s="49">
        <v>12.6</v>
      </c>
      <c r="F23" s="50">
        <v>2012</v>
      </c>
      <c r="G23" s="50">
        <v>2017</v>
      </c>
      <c r="H23" s="49">
        <v>175</v>
      </c>
      <c r="I23" s="49">
        <v>166.67442700000001</v>
      </c>
      <c r="J23" s="49"/>
      <c r="K23" s="61"/>
      <c r="L23" s="49"/>
      <c r="M23" s="49"/>
      <c r="N23" s="49"/>
      <c r="O23" s="49"/>
      <c r="P23" s="49"/>
      <c r="Q23" s="49"/>
      <c r="R23" s="49">
        <v>0</v>
      </c>
      <c r="S23" s="49">
        <v>12.6</v>
      </c>
      <c r="T23" s="49">
        <v>0</v>
      </c>
      <c r="U23" s="49">
        <v>12.6</v>
      </c>
      <c r="V23" s="51">
        <v>9.74</v>
      </c>
      <c r="W23" s="51">
        <v>0</v>
      </c>
      <c r="X23" s="51"/>
      <c r="Y23" s="51">
        <v>10</v>
      </c>
      <c r="Z23" s="51">
        <v>146.934427</v>
      </c>
      <c r="AA23" s="52">
        <v>166.67442700000001</v>
      </c>
      <c r="AB23" s="53"/>
      <c r="AC23" s="54"/>
      <c r="AD23" s="33"/>
      <c r="AE23" s="53"/>
    </row>
    <row r="24" spans="1:31" s="55" customFormat="1" ht="30" customHeight="1">
      <c r="A24" s="47">
        <v>6</v>
      </c>
      <c r="B24" s="48" t="s">
        <v>42</v>
      </c>
      <c r="C24" s="49" t="s">
        <v>35</v>
      </c>
      <c r="D24" s="49">
        <v>0</v>
      </c>
      <c r="E24" s="49">
        <v>0</v>
      </c>
      <c r="F24" s="50">
        <v>2012</v>
      </c>
      <c r="G24" s="50">
        <v>2013</v>
      </c>
      <c r="H24" s="49">
        <v>64.357318599999999</v>
      </c>
      <c r="I24" s="49">
        <v>59.99</v>
      </c>
      <c r="J24" s="49">
        <v>0</v>
      </c>
      <c r="K24" s="61">
        <v>0</v>
      </c>
      <c r="L24" s="49"/>
      <c r="M24" s="49"/>
      <c r="N24" s="49"/>
      <c r="O24" s="49"/>
      <c r="P24" s="49"/>
      <c r="Q24" s="49"/>
      <c r="R24" s="49"/>
      <c r="S24" s="49"/>
      <c r="T24" s="49">
        <v>0</v>
      </c>
      <c r="U24" s="49">
        <v>0</v>
      </c>
      <c r="V24" s="51">
        <v>59.99</v>
      </c>
      <c r="W24" s="51"/>
      <c r="X24" s="51"/>
      <c r="Y24" s="51"/>
      <c r="Z24" s="51"/>
      <c r="AA24" s="52">
        <v>59.99</v>
      </c>
      <c r="AB24" s="53"/>
      <c r="AC24" s="54"/>
      <c r="AD24" s="33"/>
      <c r="AE24" s="53"/>
    </row>
    <row r="25" spans="1:31" s="55" customFormat="1" ht="30" customHeight="1">
      <c r="A25" s="47">
        <v>7</v>
      </c>
      <c r="B25" s="48" t="s">
        <v>43</v>
      </c>
      <c r="C25" s="49" t="s">
        <v>35</v>
      </c>
      <c r="D25" s="49">
        <v>14.94</v>
      </c>
      <c r="E25" s="49">
        <v>0</v>
      </c>
      <c r="F25" s="50">
        <v>2013</v>
      </c>
      <c r="G25" s="50">
        <v>2014</v>
      </c>
      <c r="H25" s="49">
        <v>12</v>
      </c>
      <c r="I25" s="49">
        <v>12</v>
      </c>
      <c r="J25" s="49"/>
      <c r="K25" s="49"/>
      <c r="L25" s="49">
        <v>14.94</v>
      </c>
      <c r="M25" s="49">
        <v>0</v>
      </c>
      <c r="N25" s="49"/>
      <c r="O25" s="49"/>
      <c r="P25" s="49"/>
      <c r="Q25" s="49"/>
      <c r="R25" s="49"/>
      <c r="S25" s="49"/>
      <c r="T25" s="49">
        <v>14.94</v>
      </c>
      <c r="U25" s="49">
        <v>0</v>
      </c>
      <c r="V25" s="51">
        <v>5</v>
      </c>
      <c r="W25" s="51">
        <v>7</v>
      </c>
      <c r="X25" s="51"/>
      <c r="Y25" s="51"/>
      <c r="Z25" s="51"/>
      <c r="AA25" s="52">
        <v>12</v>
      </c>
      <c r="AB25" s="53"/>
      <c r="AC25" s="54"/>
      <c r="AD25" s="33"/>
      <c r="AE25" s="53"/>
    </row>
    <row r="26" spans="1:31" s="55" customFormat="1" ht="30" customHeight="1">
      <c r="A26" s="47">
        <v>8</v>
      </c>
      <c r="B26" s="48" t="s">
        <v>44</v>
      </c>
      <c r="C26" s="49" t="s">
        <v>35</v>
      </c>
      <c r="D26" s="49">
        <v>0</v>
      </c>
      <c r="E26" s="49">
        <v>2.3199999999999998</v>
      </c>
      <c r="F26" s="50">
        <v>2013</v>
      </c>
      <c r="G26" s="50">
        <v>2014</v>
      </c>
      <c r="H26" s="49">
        <v>9.0879999999999992</v>
      </c>
      <c r="I26" s="49">
        <v>9.0879999999999992</v>
      </c>
      <c r="J26" s="49"/>
      <c r="K26" s="49"/>
      <c r="L26" s="49">
        <v>0</v>
      </c>
      <c r="M26" s="49">
        <v>2.3199999999999998</v>
      </c>
      <c r="N26" s="49"/>
      <c r="O26" s="49"/>
      <c r="P26" s="49"/>
      <c r="Q26" s="49"/>
      <c r="R26" s="49"/>
      <c r="S26" s="49"/>
      <c r="T26" s="49">
        <v>0</v>
      </c>
      <c r="U26" s="49">
        <v>2.3199999999999998</v>
      </c>
      <c r="V26" s="51">
        <v>6</v>
      </c>
      <c r="W26" s="51">
        <v>3.0879999999999992</v>
      </c>
      <c r="X26" s="51"/>
      <c r="Y26" s="51"/>
      <c r="Z26" s="51"/>
      <c r="AA26" s="52">
        <v>9.0879999999999992</v>
      </c>
      <c r="AB26" s="172">
        <f t="shared" ref="AB26" si="0">W26+X26+Y26+Z26+AA26</f>
        <v>12.175999999999998</v>
      </c>
      <c r="AC26" s="53"/>
      <c r="AD26" s="54"/>
      <c r="AE26" s="33"/>
    </row>
    <row r="27" spans="1:31" s="55" customFormat="1" ht="12.75">
      <c r="A27" s="56"/>
      <c r="B27" s="57" t="s">
        <v>45</v>
      </c>
      <c r="C27" s="58"/>
      <c r="D27" s="59">
        <v>14.94</v>
      </c>
      <c r="E27" s="59">
        <v>144.91999999999999</v>
      </c>
      <c r="F27" s="58"/>
      <c r="G27" s="58"/>
      <c r="H27" s="59">
        <v>489.25731860000002</v>
      </c>
      <c r="I27" s="59">
        <v>474.38822700000009</v>
      </c>
      <c r="J27" s="59">
        <v>0</v>
      </c>
      <c r="K27" s="59">
        <v>0</v>
      </c>
      <c r="L27" s="59">
        <v>14.94</v>
      </c>
      <c r="M27" s="59">
        <v>2.3199999999999998</v>
      </c>
      <c r="N27" s="59">
        <v>0</v>
      </c>
      <c r="O27" s="59">
        <v>50</v>
      </c>
      <c r="P27" s="59">
        <v>0</v>
      </c>
      <c r="Q27" s="59">
        <v>0</v>
      </c>
      <c r="R27" s="59">
        <v>0</v>
      </c>
      <c r="S27" s="59">
        <v>92.6</v>
      </c>
      <c r="T27" s="59">
        <v>14.94</v>
      </c>
      <c r="U27" s="59">
        <v>144.91999999999999</v>
      </c>
      <c r="V27" s="59">
        <v>89.19</v>
      </c>
      <c r="W27" s="59">
        <v>20.9</v>
      </c>
      <c r="X27" s="59">
        <v>39.54</v>
      </c>
      <c r="Y27" s="59">
        <v>10</v>
      </c>
      <c r="Z27" s="59">
        <v>314.75822700000003</v>
      </c>
      <c r="AA27" s="65">
        <v>474.38822700000009</v>
      </c>
      <c r="AB27" s="32">
        <f>AA27-H27</f>
        <v>-14.869091599999933</v>
      </c>
      <c r="AC27" s="53"/>
      <c r="AD27" s="26">
        <f>AA27-I27</f>
        <v>0</v>
      </c>
      <c r="AE27" s="32">
        <f>'[6]ИП - чистый (21.06.12)'!AF22</f>
        <v>70.2</v>
      </c>
    </row>
    <row r="28" spans="1:31" s="46" customFormat="1" ht="20.100000000000001" customHeight="1">
      <c r="A28" s="40"/>
      <c r="B28" s="41" t="s">
        <v>46</v>
      </c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4"/>
      <c r="AB28" s="45">
        <f>AA28-H28</f>
        <v>0</v>
      </c>
      <c r="AC28" s="45"/>
      <c r="AD28" s="45">
        <f>AA28-I28</f>
        <v>0</v>
      </c>
      <c r="AE28" s="32">
        <f>'[6]ИП - чистый (21.06.12)'!AF23</f>
        <v>0</v>
      </c>
    </row>
    <row r="29" spans="1:31" s="55" customFormat="1" ht="30" customHeight="1">
      <c r="A29" s="47">
        <v>9</v>
      </c>
      <c r="B29" s="62" t="s">
        <v>47</v>
      </c>
      <c r="C29" s="49" t="s">
        <v>35</v>
      </c>
      <c r="D29" s="59">
        <v>0</v>
      </c>
      <c r="E29" s="49">
        <v>0</v>
      </c>
      <c r="F29" s="63">
        <v>2012</v>
      </c>
      <c r="G29" s="63">
        <v>2013</v>
      </c>
      <c r="H29" s="49">
        <v>16.3</v>
      </c>
      <c r="I29" s="49">
        <v>0.87390601000000245</v>
      </c>
      <c r="J29" s="49">
        <v>0</v>
      </c>
      <c r="K29" s="49">
        <v>0</v>
      </c>
      <c r="L29" s="59"/>
      <c r="M29" s="59"/>
      <c r="N29" s="59"/>
      <c r="O29" s="59"/>
      <c r="P29" s="59"/>
      <c r="Q29" s="59"/>
      <c r="R29" s="59"/>
      <c r="S29" s="59"/>
      <c r="T29" s="49">
        <v>0</v>
      </c>
      <c r="U29" s="49">
        <v>0</v>
      </c>
      <c r="V29" s="49">
        <v>0.87390601000000245</v>
      </c>
      <c r="W29" s="49"/>
      <c r="X29" s="49"/>
      <c r="Y29" s="49"/>
      <c r="Z29" s="49"/>
      <c r="AA29" s="52">
        <v>0.87390601000000245</v>
      </c>
      <c r="AB29" s="53">
        <f>AA29-H29</f>
        <v>-15.426093989999998</v>
      </c>
      <c r="AC29" s="33"/>
      <c r="AD29" s="33">
        <f>AA29-I29</f>
        <v>0</v>
      </c>
      <c r="AE29" s="53">
        <f>'[6]ИП - чистый (21.06.12)'!AF24</f>
        <v>1.2</v>
      </c>
    </row>
    <row r="30" spans="1:31" s="55" customFormat="1" ht="12.75">
      <c r="A30" s="64"/>
      <c r="B30" s="57" t="s">
        <v>48</v>
      </c>
      <c r="C30" s="49"/>
      <c r="D30" s="59">
        <v>0</v>
      </c>
      <c r="E30" s="59">
        <v>0</v>
      </c>
      <c r="F30" s="49"/>
      <c r="G30" s="49"/>
      <c r="H30" s="59">
        <v>16.3</v>
      </c>
      <c r="I30" s="59">
        <v>0.87390601000000245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0.87390601000000245</v>
      </c>
      <c r="W30" s="59">
        <v>0</v>
      </c>
      <c r="X30" s="59">
        <v>0</v>
      </c>
      <c r="Y30" s="59">
        <v>0</v>
      </c>
      <c r="Z30" s="59">
        <v>0</v>
      </c>
      <c r="AA30" s="65">
        <v>0.87390601000000245</v>
      </c>
      <c r="AB30" s="32">
        <f>AA30-H30</f>
        <v>-15.426093989999998</v>
      </c>
      <c r="AC30" s="53"/>
      <c r="AD30" s="26">
        <f>AA30-I30</f>
        <v>0</v>
      </c>
      <c r="AE30" s="32">
        <f>'[6]ИП - чистый (21.06.12)'!AF25</f>
        <v>1.2</v>
      </c>
    </row>
    <row r="31" spans="1:31" s="46" customFormat="1" ht="20.100000000000001" customHeight="1">
      <c r="A31" s="40"/>
      <c r="B31" s="41" t="s">
        <v>49</v>
      </c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4"/>
      <c r="AB31" s="45"/>
      <c r="AC31" s="45"/>
      <c r="AD31" s="45"/>
      <c r="AE31" s="32"/>
    </row>
    <row r="32" spans="1:31" s="55" customFormat="1" ht="30" customHeight="1">
      <c r="A32" s="47">
        <v>10</v>
      </c>
      <c r="B32" s="48" t="s">
        <v>50</v>
      </c>
      <c r="C32" s="49" t="s">
        <v>35</v>
      </c>
      <c r="D32" s="59">
        <v>0</v>
      </c>
      <c r="E32" s="49">
        <v>0</v>
      </c>
      <c r="F32" s="50">
        <v>2013</v>
      </c>
      <c r="G32" s="50">
        <v>2017</v>
      </c>
      <c r="H32" s="49">
        <v>10</v>
      </c>
      <c r="I32" s="49">
        <v>10</v>
      </c>
      <c r="J32" s="49"/>
      <c r="K32" s="49"/>
      <c r="L32" s="49"/>
      <c r="M32" s="49"/>
      <c r="N32" s="49"/>
      <c r="O32" s="49"/>
      <c r="P32" s="49"/>
      <c r="Q32" s="49"/>
      <c r="R32" s="49">
        <v>0</v>
      </c>
      <c r="S32" s="49">
        <v>0</v>
      </c>
      <c r="T32" s="49">
        <v>0</v>
      </c>
      <c r="U32" s="49">
        <v>0</v>
      </c>
      <c r="V32" s="51">
        <v>2</v>
      </c>
      <c r="W32" s="51">
        <v>2</v>
      </c>
      <c r="X32" s="51">
        <v>2</v>
      </c>
      <c r="Y32" s="51">
        <v>2</v>
      </c>
      <c r="Z32" s="51">
        <v>2</v>
      </c>
      <c r="AA32" s="52">
        <v>10</v>
      </c>
      <c r="AB32" s="53"/>
      <c r="AC32" s="54"/>
      <c r="AD32" s="33"/>
      <c r="AE32" s="53"/>
    </row>
    <row r="33" spans="1:31" s="55" customFormat="1" ht="45" customHeight="1">
      <c r="A33" s="47">
        <v>11</v>
      </c>
      <c r="B33" s="48" t="s">
        <v>51</v>
      </c>
      <c r="C33" s="49" t="s">
        <v>35</v>
      </c>
      <c r="D33" s="49">
        <v>20.700000000000003</v>
      </c>
      <c r="E33" s="49">
        <v>7.37</v>
      </c>
      <c r="F33" s="50">
        <v>2013</v>
      </c>
      <c r="G33" s="50">
        <v>2017</v>
      </c>
      <c r="H33" s="49">
        <v>68</v>
      </c>
      <c r="I33" s="49">
        <v>68</v>
      </c>
      <c r="J33" s="49">
        <v>5.82</v>
      </c>
      <c r="K33" s="49">
        <v>2.59</v>
      </c>
      <c r="L33" s="49">
        <v>5.64</v>
      </c>
      <c r="M33" s="49">
        <v>1.82</v>
      </c>
      <c r="N33" s="49">
        <v>0.54</v>
      </c>
      <c r="O33" s="49">
        <v>0</v>
      </c>
      <c r="P33" s="49">
        <v>4.1900000000000004</v>
      </c>
      <c r="Q33" s="49">
        <v>1</v>
      </c>
      <c r="R33" s="49">
        <v>4.51</v>
      </c>
      <c r="S33" s="49">
        <v>1.96</v>
      </c>
      <c r="T33" s="49">
        <v>20.700000000000003</v>
      </c>
      <c r="U33" s="49">
        <v>7.37</v>
      </c>
      <c r="V33" s="51">
        <v>20.5</v>
      </c>
      <c r="W33" s="51">
        <v>18.5</v>
      </c>
      <c r="X33" s="51">
        <v>1</v>
      </c>
      <c r="Y33" s="51">
        <v>12</v>
      </c>
      <c r="Z33" s="51">
        <v>16</v>
      </c>
      <c r="AA33" s="52">
        <v>68</v>
      </c>
      <c r="AB33" s="53"/>
      <c r="AC33" s="54"/>
      <c r="AD33" s="33"/>
      <c r="AE33" s="53"/>
    </row>
    <row r="34" spans="1:31" s="55" customFormat="1" ht="12.75">
      <c r="A34" s="64"/>
      <c r="B34" s="57" t="s">
        <v>52</v>
      </c>
      <c r="C34" s="49"/>
      <c r="D34" s="59">
        <v>20.700000000000003</v>
      </c>
      <c r="E34" s="59">
        <v>7.37</v>
      </c>
      <c r="F34" s="49"/>
      <c r="G34" s="49"/>
      <c r="H34" s="59">
        <v>78</v>
      </c>
      <c r="I34" s="59">
        <v>78</v>
      </c>
      <c r="J34" s="59">
        <v>5.82</v>
      </c>
      <c r="K34" s="59">
        <v>2.59</v>
      </c>
      <c r="L34" s="59">
        <v>5.64</v>
      </c>
      <c r="M34" s="59">
        <v>1.82</v>
      </c>
      <c r="N34" s="59">
        <v>0.54</v>
      </c>
      <c r="O34" s="59">
        <v>0</v>
      </c>
      <c r="P34" s="59">
        <v>4.1900000000000004</v>
      </c>
      <c r="Q34" s="59">
        <v>1</v>
      </c>
      <c r="R34" s="59">
        <v>4.51</v>
      </c>
      <c r="S34" s="59">
        <v>1.96</v>
      </c>
      <c r="T34" s="59">
        <v>20.700000000000003</v>
      </c>
      <c r="U34" s="59">
        <v>7.37</v>
      </c>
      <c r="V34" s="59">
        <v>22.5</v>
      </c>
      <c r="W34" s="59">
        <v>20.5</v>
      </c>
      <c r="X34" s="59">
        <v>3</v>
      </c>
      <c r="Y34" s="59">
        <v>14</v>
      </c>
      <c r="Z34" s="59">
        <v>18</v>
      </c>
      <c r="AA34" s="65">
        <v>78</v>
      </c>
      <c r="AB34" s="32"/>
      <c r="AC34" s="53"/>
      <c r="AD34" s="26"/>
      <c r="AE34" s="32"/>
    </row>
    <row r="35" spans="1:31" s="55" customFormat="1" ht="25.5">
      <c r="A35" s="66" t="s">
        <v>53</v>
      </c>
      <c r="B35" s="39" t="s">
        <v>54</v>
      </c>
      <c r="C35" s="58"/>
      <c r="D35" s="59">
        <v>0</v>
      </c>
      <c r="E35" s="59">
        <v>0</v>
      </c>
      <c r="F35" s="58"/>
      <c r="G35" s="58"/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/>
      <c r="O35" s="59"/>
      <c r="P35" s="59"/>
      <c r="Q35" s="59"/>
      <c r="R35" s="59"/>
      <c r="S35" s="59"/>
      <c r="T35" s="59">
        <v>0</v>
      </c>
      <c r="U35" s="59">
        <v>0</v>
      </c>
      <c r="V35" s="59">
        <v>0</v>
      </c>
      <c r="W35" s="59">
        <v>0</v>
      </c>
      <c r="X35" s="59">
        <v>0</v>
      </c>
      <c r="Y35" s="59">
        <v>0</v>
      </c>
      <c r="Z35" s="59">
        <v>0</v>
      </c>
      <c r="AA35" s="65">
        <v>0</v>
      </c>
      <c r="AB35" s="32">
        <f t="shared" ref="AB35:AB55" si="1">AA35-H35</f>
        <v>0</v>
      </c>
      <c r="AC35" s="53"/>
      <c r="AD35" s="26">
        <f t="shared" ref="AD35:AD55" si="2">AA35-I35</f>
        <v>0</v>
      </c>
      <c r="AE35" s="32">
        <f>'[6]ИП - чистый (21.06.12)'!AF26</f>
        <v>0</v>
      </c>
    </row>
    <row r="36" spans="1:31" s="55" customFormat="1" ht="12.75">
      <c r="A36" s="66" t="s">
        <v>55</v>
      </c>
      <c r="B36" s="39" t="s">
        <v>56</v>
      </c>
      <c r="C36" s="58"/>
      <c r="D36" s="59">
        <v>0</v>
      </c>
      <c r="E36" s="59">
        <v>0</v>
      </c>
      <c r="F36" s="58"/>
      <c r="G36" s="58"/>
      <c r="H36" s="59">
        <v>390.97</v>
      </c>
      <c r="I36" s="59">
        <v>388.83000000000004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4.9800000000000004</v>
      </c>
      <c r="W36" s="59">
        <v>141.33000000000001</v>
      </c>
      <c r="X36" s="59">
        <v>0</v>
      </c>
      <c r="Y36" s="59">
        <v>12</v>
      </c>
      <c r="Z36" s="59">
        <v>230.52</v>
      </c>
      <c r="AA36" s="65">
        <v>388.83000000000004</v>
      </c>
      <c r="AB36" s="32">
        <f t="shared" si="1"/>
        <v>-2.1399999999999864</v>
      </c>
      <c r="AC36" s="53"/>
      <c r="AD36" s="26">
        <f t="shared" si="2"/>
        <v>0</v>
      </c>
      <c r="AE36" s="32">
        <f>'[6]ИП - чистый (21.06.12)'!AF27</f>
        <v>0</v>
      </c>
    </row>
    <row r="37" spans="1:31" s="55" customFormat="1" ht="54.95" customHeight="1">
      <c r="A37" s="64">
        <v>12</v>
      </c>
      <c r="B37" s="67" t="s">
        <v>57</v>
      </c>
      <c r="C37" s="49" t="s">
        <v>35</v>
      </c>
      <c r="D37" s="59">
        <v>0</v>
      </c>
      <c r="E37" s="49">
        <v>0</v>
      </c>
      <c r="F37" s="50">
        <v>2016</v>
      </c>
      <c r="G37" s="50">
        <v>2017</v>
      </c>
      <c r="H37" s="49">
        <v>242.52</v>
      </c>
      <c r="I37" s="49">
        <v>242.52</v>
      </c>
      <c r="J37" s="59"/>
      <c r="K37" s="59"/>
      <c r="L37" s="59"/>
      <c r="M37" s="59"/>
      <c r="N37" s="49">
        <v>0</v>
      </c>
      <c r="O37" s="49">
        <v>0</v>
      </c>
      <c r="P37" s="59"/>
      <c r="Q37" s="59"/>
      <c r="R37" s="49">
        <v>0</v>
      </c>
      <c r="S37" s="49">
        <v>0</v>
      </c>
      <c r="T37" s="49">
        <v>0</v>
      </c>
      <c r="U37" s="49">
        <v>0</v>
      </c>
      <c r="V37" s="49">
        <v>0</v>
      </c>
      <c r="W37" s="49">
        <v>0</v>
      </c>
      <c r="X37" s="49"/>
      <c r="Y37" s="49">
        <v>12</v>
      </c>
      <c r="Z37" s="49">
        <v>230.52</v>
      </c>
      <c r="AA37" s="52">
        <v>242.52</v>
      </c>
      <c r="AB37" s="53">
        <f t="shared" si="1"/>
        <v>0</v>
      </c>
      <c r="AC37" s="54"/>
      <c r="AD37" s="33">
        <f t="shared" si="2"/>
        <v>0</v>
      </c>
      <c r="AE37" s="53">
        <f>'[6]ИП - чистый (21.06.12)'!AF25</f>
        <v>1.2</v>
      </c>
    </row>
    <row r="38" spans="1:31" s="55" customFormat="1" ht="39.75" customHeight="1">
      <c r="A38" s="64">
        <v>13</v>
      </c>
      <c r="B38" s="67" t="s">
        <v>58</v>
      </c>
      <c r="C38" s="49" t="s">
        <v>35</v>
      </c>
      <c r="D38" s="59">
        <v>0</v>
      </c>
      <c r="E38" s="49">
        <v>0</v>
      </c>
      <c r="F38" s="50">
        <v>2012</v>
      </c>
      <c r="G38" s="50">
        <v>2014</v>
      </c>
      <c r="H38" s="49">
        <v>148.45000000000002</v>
      </c>
      <c r="I38" s="49">
        <v>146.31000000000003</v>
      </c>
      <c r="J38" s="59"/>
      <c r="K38" s="59"/>
      <c r="L38" s="49">
        <v>0</v>
      </c>
      <c r="M38" s="49">
        <v>0</v>
      </c>
      <c r="N38" s="59"/>
      <c r="O38" s="59"/>
      <c r="P38" s="59"/>
      <c r="Q38" s="59"/>
      <c r="R38" s="59"/>
      <c r="S38" s="59"/>
      <c r="T38" s="49">
        <v>0</v>
      </c>
      <c r="U38" s="49">
        <v>0</v>
      </c>
      <c r="V38" s="49">
        <v>4.9800000000000004</v>
      </c>
      <c r="W38" s="49">
        <v>141.33000000000001</v>
      </c>
      <c r="X38" s="49"/>
      <c r="Y38" s="49"/>
      <c r="Z38" s="49"/>
      <c r="AA38" s="52">
        <v>146.31</v>
      </c>
      <c r="AB38" s="53">
        <f t="shared" si="1"/>
        <v>-2.1400000000000148</v>
      </c>
      <c r="AC38" s="54"/>
      <c r="AD38" s="33">
        <f t="shared" si="2"/>
        <v>0</v>
      </c>
      <c r="AE38" s="53">
        <f>'[6]ИП - чистый (21.06.12)'!AF26</f>
        <v>0</v>
      </c>
    </row>
    <row r="39" spans="1:31" s="55" customFormat="1" ht="25.5">
      <c r="A39" s="66" t="s">
        <v>59</v>
      </c>
      <c r="B39" s="39" t="s">
        <v>60</v>
      </c>
      <c r="C39" s="58"/>
      <c r="D39" s="59">
        <v>0</v>
      </c>
      <c r="E39" s="59">
        <v>0</v>
      </c>
      <c r="F39" s="63"/>
      <c r="G39" s="63"/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/>
      <c r="O39" s="59"/>
      <c r="P39" s="59"/>
      <c r="Q39" s="59"/>
      <c r="R39" s="59"/>
      <c r="S39" s="59"/>
      <c r="T39" s="59">
        <v>0</v>
      </c>
      <c r="U39" s="59">
        <v>0</v>
      </c>
      <c r="V39" s="59">
        <v>0</v>
      </c>
      <c r="W39" s="59">
        <v>0</v>
      </c>
      <c r="X39" s="59">
        <v>0</v>
      </c>
      <c r="Y39" s="59">
        <v>0</v>
      </c>
      <c r="Z39" s="59">
        <v>0</v>
      </c>
      <c r="AA39" s="65">
        <v>0</v>
      </c>
      <c r="AB39" s="32">
        <f t="shared" si="1"/>
        <v>0</v>
      </c>
      <c r="AC39" s="53"/>
      <c r="AD39" s="26">
        <f t="shared" si="2"/>
        <v>0</v>
      </c>
      <c r="AE39" s="32">
        <f>'[6]ИП - чистый (21.06.12)'!AF28</f>
        <v>0</v>
      </c>
    </row>
    <row r="40" spans="1:31" s="55" customFormat="1" ht="12.75">
      <c r="A40" s="66" t="s">
        <v>61</v>
      </c>
      <c r="B40" s="58" t="s">
        <v>62</v>
      </c>
      <c r="C40" s="58"/>
      <c r="D40" s="59">
        <v>1761.26</v>
      </c>
      <c r="E40" s="59">
        <v>255.876</v>
      </c>
      <c r="F40" s="60"/>
      <c r="G40" s="60"/>
      <c r="H40" s="59">
        <v>8988.5698805201282</v>
      </c>
      <c r="I40" s="59">
        <v>8062.5078669899985</v>
      </c>
      <c r="J40" s="59">
        <v>39.212999999999994</v>
      </c>
      <c r="K40" s="59">
        <v>24.8</v>
      </c>
      <c r="L40" s="59">
        <v>578.79499999999985</v>
      </c>
      <c r="M40" s="59">
        <v>66.08</v>
      </c>
      <c r="N40" s="59">
        <v>337.93699999999995</v>
      </c>
      <c r="O40" s="59">
        <v>43.106000000000009</v>
      </c>
      <c r="P40" s="59">
        <v>129.98000000000002</v>
      </c>
      <c r="Q40" s="59">
        <v>13.340000000000002</v>
      </c>
      <c r="R40" s="59">
        <v>673.13000000000011</v>
      </c>
      <c r="S40" s="59">
        <v>107.92</v>
      </c>
      <c r="T40" s="59">
        <v>1759.0549999999998</v>
      </c>
      <c r="U40" s="59">
        <v>255.24600000000001</v>
      </c>
      <c r="V40" s="59">
        <v>3028.7260939899993</v>
      </c>
      <c r="W40" s="59">
        <v>1346.2399999999996</v>
      </c>
      <c r="X40" s="59">
        <v>980.59000000000015</v>
      </c>
      <c r="Y40" s="59">
        <v>1254.75</v>
      </c>
      <c r="Z40" s="59">
        <v>1452.2017729999998</v>
      </c>
      <c r="AA40" s="65">
        <v>8062.5078669899985</v>
      </c>
      <c r="AB40" s="32">
        <f t="shared" si="1"/>
        <v>-926.06201353012966</v>
      </c>
      <c r="AC40" s="53"/>
      <c r="AD40" s="26">
        <f t="shared" si="2"/>
        <v>0</v>
      </c>
      <c r="AE40" s="32">
        <f>'[6]ИП - чистый (21.06.12)'!AF29</f>
        <v>8283.1</v>
      </c>
    </row>
    <row r="41" spans="1:31" s="55" customFormat="1" ht="25.5">
      <c r="A41" s="66" t="s">
        <v>63</v>
      </c>
      <c r="B41" s="39" t="s">
        <v>32</v>
      </c>
      <c r="C41" s="58"/>
      <c r="D41" s="59">
        <v>1761.26</v>
      </c>
      <c r="E41" s="59">
        <v>255.876</v>
      </c>
      <c r="F41" s="58"/>
      <c r="G41" s="58"/>
      <c r="H41" s="59">
        <v>8988.5698805201282</v>
      </c>
      <c r="I41" s="59">
        <v>8062.5078669899985</v>
      </c>
      <c r="J41" s="59">
        <v>39.212999999999994</v>
      </c>
      <c r="K41" s="59">
        <v>24.8</v>
      </c>
      <c r="L41" s="59">
        <v>578.79499999999985</v>
      </c>
      <c r="M41" s="59">
        <v>66.08</v>
      </c>
      <c r="N41" s="59">
        <v>337.93699999999995</v>
      </c>
      <c r="O41" s="59">
        <v>43.106000000000009</v>
      </c>
      <c r="P41" s="59">
        <v>129.98000000000002</v>
      </c>
      <c r="Q41" s="59">
        <v>13.340000000000002</v>
      </c>
      <c r="R41" s="59">
        <v>673.13000000000011</v>
      </c>
      <c r="S41" s="59">
        <v>107.92</v>
      </c>
      <c r="T41" s="59">
        <v>1759.0549999999998</v>
      </c>
      <c r="U41" s="59">
        <v>255.24600000000001</v>
      </c>
      <c r="V41" s="59">
        <v>3028.7260939899993</v>
      </c>
      <c r="W41" s="59">
        <v>1346.2399999999996</v>
      </c>
      <c r="X41" s="59">
        <v>980.59000000000015</v>
      </c>
      <c r="Y41" s="59">
        <v>1254.75</v>
      </c>
      <c r="Z41" s="59">
        <v>1452.2017729999998</v>
      </c>
      <c r="AA41" s="65">
        <v>8062.5078669899985</v>
      </c>
      <c r="AB41" s="32">
        <f t="shared" si="1"/>
        <v>-926.06201353012966</v>
      </c>
      <c r="AC41" s="53"/>
      <c r="AD41" s="26">
        <f t="shared" si="2"/>
        <v>0</v>
      </c>
      <c r="AE41" s="32">
        <f>'[6]ИП - чистый (21.06.12)'!AF30</f>
        <v>8283.1</v>
      </c>
    </row>
    <row r="42" spans="1:31" s="46" customFormat="1" ht="20.100000000000001" customHeight="1">
      <c r="A42" s="40"/>
      <c r="B42" s="41" t="s">
        <v>33</v>
      </c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4"/>
      <c r="AB42" s="45">
        <f t="shared" si="1"/>
        <v>0</v>
      </c>
      <c r="AC42" s="45"/>
      <c r="AD42" s="45">
        <f t="shared" si="2"/>
        <v>0</v>
      </c>
      <c r="AE42" s="32">
        <f>'[6]ИП - чистый (21.06.12)'!AF18</f>
        <v>71.400000000000006</v>
      </c>
    </row>
    <row r="43" spans="1:31" s="55" customFormat="1" ht="60" customHeight="1">
      <c r="A43" s="64">
        <v>14</v>
      </c>
      <c r="B43" s="68" t="s">
        <v>64</v>
      </c>
      <c r="C43" s="49" t="s">
        <v>35</v>
      </c>
      <c r="D43" s="49">
        <v>2</v>
      </c>
      <c r="E43" s="49">
        <v>2.64</v>
      </c>
      <c r="F43" s="63">
        <v>2015</v>
      </c>
      <c r="G43" s="63">
        <v>2017</v>
      </c>
      <c r="H43" s="49">
        <v>52</v>
      </c>
      <c r="I43" s="49">
        <v>52</v>
      </c>
      <c r="J43" s="59"/>
      <c r="K43" s="59"/>
      <c r="L43" s="59"/>
      <c r="M43" s="59"/>
      <c r="N43" s="49"/>
      <c r="O43" s="49"/>
      <c r="P43" s="49"/>
      <c r="Q43" s="49"/>
      <c r="R43" s="49">
        <v>2</v>
      </c>
      <c r="S43" s="49">
        <v>2.64</v>
      </c>
      <c r="T43" s="49">
        <v>2</v>
      </c>
      <c r="U43" s="49">
        <v>2.64</v>
      </c>
      <c r="V43" s="49"/>
      <c r="W43" s="49"/>
      <c r="X43" s="49">
        <v>2</v>
      </c>
      <c r="Y43" s="49">
        <v>10</v>
      </c>
      <c r="Z43" s="49">
        <v>40</v>
      </c>
      <c r="AA43" s="52">
        <v>52</v>
      </c>
      <c r="AB43" s="53">
        <f t="shared" si="1"/>
        <v>0</v>
      </c>
      <c r="AC43" s="33"/>
      <c r="AD43" s="33">
        <f t="shared" si="2"/>
        <v>0</v>
      </c>
      <c r="AE43" s="53">
        <f>'[6]ИП - чистый (21.06.12)'!AF21</f>
        <v>70.2</v>
      </c>
    </row>
    <row r="44" spans="1:31" s="55" customFormat="1" ht="60" customHeight="1">
      <c r="A44" s="47">
        <v>15</v>
      </c>
      <c r="B44" s="68" t="s">
        <v>65</v>
      </c>
      <c r="C44" s="49" t="s">
        <v>35</v>
      </c>
      <c r="D44" s="49">
        <v>4</v>
      </c>
      <c r="E44" s="49">
        <v>8.82</v>
      </c>
      <c r="F44" s="63">
        <v>2015</v>
      </c>
      <c r="G44" s="63">
        <v>2017</v>
      </c>
      <c r="H44" s="49">
        <v>80</v>
      </c>
      <c r="I44" s="49">
        <v>80</v>
      </c>
      <c r="J44" s="59"/>
      <c r="K44" s="59"/>
      <c r="L44" s="49"/>
      <c r="M44" s="49"/>
      <c r="N44" s="49"/>
      <c r="O44" s="49"/>
      <c r="P44" s="49"/>
      <c r="Q44" s="49"/>
      <c r="R44" s="49">
        <v>4</v>
      </c>
      <c r="S44" s="49">
        <v>8.82</v>
      </c>
      <c r="T44" s="49">
        <v>4</v>
      </c>
      <c r="U44" s="49">
        <v>8.82</v>
      </c>
      <c r="V44" s="49"/>
      <c r="W44" s="49"/>
      <c r="X44" s="49">
        <v>3</v>
      </c>
      <c r="Y44" s="49">
        <v>15</v>
      </c>
      <c r="Z44" s="49">
        <v>62</v>
      </c>
      <c r="AA44" s="52">
        <v>80</v>
      </c>
      <c r="AB44" s="53">
        <f t="shared" si="1"/>
        <v>0</v>
      </c>
      <c r="AC44" s="33"/>
      <c r="AD44" s="33">
        <f t="shared" si="2"/>
        <v>0</v>
      </c>
      <c r="AE44" s="53">
        <f>'[6]ИП - чистый (21.06.12)'!AF22</f>
        <v>70.2</v>
      </c>
    </row>
    <row r="45" spans="1:31" s="55" customFormat="1" ht="45" customHeight="1">
      <c r="A45" s="47">
        <v>16</v>
      </c>
      <c r="B45" s="68" t="s">
        <v>66</v>
      </c>
      <c r="C45" s="49" t="s">
        <v>35</v>
      </c>
      <c r="D45" s="49">
        <v>2</v>
      </c>
      <c r="E45" s="49">
        <v>3.2</v>
      </c>
      <c r="F45" s="63">
        <v>2015</v>
      </c>
      <c r="G45" s="63">
        <v>2015</v>
      </c>
      <c r="H45" s="49">
        <v>18.100000000000001</v>
      </c>
      <c r="I45" s="49">
        <v>18.100000000000001</v>
      </c>
      <c r="J45" s="49"/>
      <c r="K45" s="49"/>
      <c r="L45" s="49"/>
      <c r="M45" s="49"/>
      <c r="N45" s="49">
        <v>2</v>
      </c>
      <c r="O45" s="49">
        <v>3.2</v>
      </c>
      <c r="P45" s="49"/>
      <c r="Q45" s="49"/>
      <c r="R45" s="49"/>
      <c r="S45" s="49"/>
      <c r="T45" s="49">
        <v>2</v>
      </c>
      <c r="U45" s="49">
        <v>3.2</v>
      </c>
      <c r="V45" s="49"/>
      <c r="W45" s="49"/>
      <c r="X45" s="49">
        <v>18.100000000000001</v>
      </c>
      <c r="Y45" s="49"/>
      <c r="Z45" s="49"/>
      <c r="AA45" s="52">
        <v>18.100000000000001</v>
      </c>
      <c r="AB45" s="53">
        <f t="shared" si="1"/>
        <v>0</v>
      </c>
      <c r="AC45" s="33"/>
      <c r="AD45" s="33">
        <f t="shared" si="2"/>
        <v>0</v>
      </c>
      <c r="AE45" s="53">
        <f>'[6]ИП - чистый (21.06.12)'!AF25</f>
        <v>1.2</v>
      </c>
    </row>
    <row r="46" spans="1:31" s="55" customFormat="1" ht="12.75">
      <c r="A46" s="66"/>
      <c r="B46" s="57" t="s">
        <v>67</v>
      </c>
      <c r="C46" s="58"/>
      <c r="D46" s="59">
        <v>8</v>
      </c>
      <c r="E46" s="59">
        <v>14.66</v>
      </c>
      <c r="F46" s="59"/>
      <c r="G46" s="59"/>
      <c r="H46" s="59">
        <v>150.1</v>
      </c>
      <c r="I46" s="59">
        <v>150.1</v>
      </c>
      <c r="J46" s="59">
        <v>0</v>
      </c>
      <c r="K46" s="59">
        <v>0</v>
      </c>
      <c r="L46" s="59">
        <v>0</v>
      </c>
      <c r="M46" s="59">
        <v>0</v>
      </c>
      <c r="N46" s="59">
        <v>2</v>
      </c>
      <c r="O46" s="59">
        <v>3.2</v>
      </c>
      <c r="P46" s="59">
        <v>0</v>
      </c>
      <c r="Q46" s="59">
        <v>0</v>
      </c>
      <c r="R46" s="59">
        <v>6</v>
      </c>
      <c r="S46" s="59">
        <v>11.46</v>
      </c>
      <c r="T46" s="59">
        <v>8</v>
      </c>
      <c r="U46" s="59">
        <v>14.66</v>
      </c>
      <c r="V46" s="59">
        <v>0</v>
      </c>
      <c r="W46" s="59">
        <v>0</v>
      </c>
      <c r="X46" s="59">
        <v>23.1</v>
      </c>
      <c r="Y46" s="59">
        <v>25</v>
      </c>
      <c r="Z46" s="59">
        <v>102</v>
      </c>
      <c r="AA46" s="65">
        <v>150.1</v>
      </c>
      <c r="AB46" s="32">
        <f t="shared" si="1"/>
        <v>0</v>
      </c>
      <c r="AC46" s="53"/>
      <c r="AD46" s="26">
        <f t="shared" si="2"/>
        <v>0</v>
      </c>
      <c r="AE46" s="32">
        <f>'[6]ИП - чистый (21.06.12)'!AF27</f>
        <v>0</v>
      </c>
    </row>
    <row r="47" spans="1:31" s="46" customFormat="1" ht="20.100000000000001" customHeight="1">
      <c r="A47" s="40"/>
      <c r="B47" s="41" t="s">
        <v>68</v>
      </c>
      <c r="C47" s="42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4"/>
      <c r="AB47" s="45">
        <f t="shared" si="1"/>
        <v>0</v>
      </c>
      <c r="AC47" s="45"/>
      <c r="AD47" s="45">
        <f t="shared" si="2"/>
        <v>0</v>
      </c>
      <c r="AE47" s="32">
        <f>'[6]ИП - чистый (21.06.12)'!AF31</f>
        <v>0</v>
      </c>
    </row>
    <row r="48" spans="1:31" s="55" customFormat="1" ht="30" customHeight="1">
      <c r="A48" s="64">
        <v>17</v>
      </c>
      <c r="B48" s="68" t="s">
        <v>69</v>
      </c>
      <c r="C48" s="49" t="s">
        <v>35</v>
      </c>
      <c r="D48" s="49">
        <v>32.5</v>
      </c>
      <c r="E48" s="49">
        <v>0.2</v>
      </c>
      <c r="F48" s="63">
        <v>2012</v>
      </c>
      <c r="G48" s="63">
        <v>2014</v>
      </c>
      <c r="H48" s="49">
        <v>222</v>
      </c>
      <c r="I48" s="49">
        <v>201.59911550000001</v>
      </c>
      <c r="J48" s="59"/>
      <c r="K48" s="59"/>
      <c r="L48" s="49">
        <v>32.5</v>
      </c>
      <c r="M48" s="49">
        <v>0.2</v>
      </c>
      <c r="N48" s="49"/>
      <c r="O48" s="49"/>
      <c r="P48" s="59"/>
      <c r="Q48" s="59"/>
      <c r="R48" s="59"/>
      <c r="S48" s="59"/>
      <c r="T48" s="49">
        <v>32.5</v>
      </c>
      <c r="U48" s="49">
        <v>0.2</v>
      </c>
      <c r="V48" s="49">
        <v>125.82</v>
      </c>
      <c r="W48" s="49">
        <v>75.779115500000017</v>
      </c>
      <c r="X48" s="49"/>
      <c r="Y48" s="49"/>
      <c r="Z48" s="49"/>
      <c r="AA48" s="52">
        <v>201.59911550000001</v>
      </c>
      <c r="AB48" s="53">
        <f t="shared" si="1"/>
        <v>-20.400884499999989</v>
      </c>
      <c r="AC48" s="33"/>
      <c r="AD48" s="33">
        <f t="shared" si="2"/>
        <v>0</v>
      </c>
      <c r="AE48" s="53">
        <f>'[6]ИП - чистый (21.06.12)'!AF32</f>
        <v>308.51</v>
      </c>
    </row>
    <row r="49" spans="1:31" s="55" customFormat="1" ht="30" customHeight="1">
      <c r="A49" s="47">
        <v>18</v>
      </c>
      <c r="B49" s="68" t="s">
        <v>70</v>
      </c>
      <c r="C49" s="49" t="s">
        <v>35</v>
      </c>
      <c r="D49" s="49">
        <v>18.600000000000001</v>
      </c>
      <c r="E49" s="49">
        <v>1.26</v>
      </c>
      <c r="F49" s="63">
        <v>2012</v>
      </c>
      <c r="G49" s="63">
        <v>2015</v>
      </c>
      <c r="H49" s="49">
        <v>141</v>
      </c>
      <c r="I49" s="49">
        <v>121.36045196000001</v>
      </c>
      <c r="J49" s="59"/>
      <c r="K49" s="59"/>
      <c r="L49" s="59"/>
      <c r="M49" s="59"/>
      <c r="N49" s="49">
        <v>18.600000000000001</v>
      </c>
      <c r="O49" s="49">
        <v>1.26</v>
      </c>
      <c r="P49" s="59"/>
      <c r="Q49" s="59"/>
      <c r="R49" s="59"/>
      <c r="S49" s="59"/>
      <c r="T49" s="49">
        <v>18.600000000000001</v>
      </c>
      <c r="U49" s="49">
        <v>1.26</v>
      </c>
      <c r="V49" s="49">
        <v>74</v>
      </c>
      <c r="W49" s="49">
        <v>20.360451960000006</v>
      </c>
      <c r="X49" s="49">
        <v>27</v>
      </c>
      <c r="Y49" s="49"/>
      <c r="Z49" s="49"/>
      <c r="AA49" s="52">
        <v>121.36045196000001</v>
      </c>
      <c r="AB49" s="53">
        <f t="shared" si="1"/>
        <v>-19.639548039999994</v>
      </c>
      <c r="AC49" s="33"/>
      <c r="AD49" s="33">
        <f t="shared" si="2"/>
        <v>0</v>
      </c>
      <c r="AE49" s="53">
        <f>'[6]ИП - чистый (21.06.12)'!AF33</f>
        <v>256.13</v>
      </c>
    </row>
    <row r="50" spans="1:31" s="55" customFormat="1" ht="30" customHeight="1">
      <c r="A50" s="47">
        <v>19</v>
      </c>
      <c r="B50" s="68" t="s">
        <v>71</v>
      </c>
      <c r="C50" s="49" t="s">
        <v>35</v>
      </c>
      <c r="D50" s="49">
        <v>54.2</v>
      </c>
      <c r="E50" s="49">
        <v>12.59</v>
      </c>
      <c r="F50" s="63">
        <v>2012</v>
      </c>
      <c r="G50" s="63">
        <v>2017</v>
      </c>
      <c r="H50" s="49">
        <v>331.97</v>
      </c>
      <c r="I50" s="49">
        <v>319.16696144000002</v>
      </c>
      <c r="J50" s="59"/>
      <c r="K50" s="59"/>
      <c r="L50" s="59"/>
      <c r="M50" s="59"/>
      <c r="N50" s="49"/>
      <c r="O50" s="49"/>
      <c r="P50" s="49"/>
      <c r="Q50" s="49"/>
      <c r="R50" s="49">
        <v>54.2</v>
      </c>
      <c r="S50" s="49">
        <v>12.59</v>
      </c>
      <c r="T50" s="49">
        <v>54.2</v>
      </c>
      <c r="U50" s="49">
        <v>12.59</v>
      </c>
      <c r="V50" s="49"/>
      <c r="W50" s="49"/>
      <c r="X50" s="49"/>
      <c r="Y50" s="49">
        <v>40</v>
      </c>
      <c r="Z50" s="49">
        <v>279.16696144000002</v>
      </c>
      <c r="AA50" s="52">
        <v>319.16696144000002</v>
      </c>
      <c r="AB50" s="53">
        <f t="shared" si="1"/>
        <v>-12.803038560000005</v>
      </c>
      <c r="AC50" s="33"/>
      <c r="AD50" s="33">
        <f t="shared" si="2"/>
        <v>0</v>
      </c>
      <c r="AE50" s="53">
        <f>'[6]ИП - чистый (21.06.12)'!AF34</f>
        <v>417.90999999999997</v>
      </c>
    </row>
    <row r="51" spans="1:31" s="55" customFormat="1" ht="45" customHeight="1">
      <c r="A51" s="47">
        <v>20</v>
      </c>
      <c r="B51" s="68" t="s">
        <v>72</v>
      </c>
      <c r="C51" s="49" t="s">
        <v>35</v>
      </c>
      <c r="D51" s="49">
        <v>33.4</v>
      </c>
      <c r="E51" s="49">
        <v>2.4</v>
      </c>
      <c r="F51" s="63">
        <v>2012</v>
      </c>
      <c r="G51" s="63">
        <v>2015</v>
      </c>
      <c r="H51" s="49">
        <v>177.2475</v>
      </c>
      <c r="I51" s="49">
        <v>172.65</v>
      </c>
      <c r="J51" s="59"/>
      <c r="K51" s="59"/>
      <c r="L51" s="49"/>
      <c r="M51" s="49"/>
      <c r="N51" s="49">
        <v>33.4</v>
      </c>
      <c r="O51" s="49">
        <v>2.4</v>
      </c>
      <c r="P51" s="49"/>
      <c r="Q51" s="49"/>
      <c r="R51" s="49"/>
      <c r="S51" s="49"/>
      <c r="T51" s="49">
        <v>33.4</v>
      </c>
      <c r="U51" s="49">
        <v>2.4</v>
      </c>
      <c r="V51" s="49">
        <v>106</v>
      </c>
      <c r="W51" s="49">
        <v>66.650000000000006</v>
      </c>
      <c r="X51" s="49"/>
      <c r="Y51" s="49"/>
      <c r="Z51" s="49"/>
      <c r="AA51" s="52">
        <v>172.65</v>
      </c>
      <c r="AB51" s="53">
        <f t="shared" si="1"/>
        <v>-4.5974999999999966</v>
      </c>
      <c r="AC51" s="33"/>
      <c r="AD51" s="33">
        <f t="shared" si="2"/>
        <v>0</v>
      </c>
      <c r="AE51" s="53">
        <f>'[6]ИП - чистый (21.06.12)'!AF35</f>
        <v>108</v>
      </c>
    </row>
    <row r="52" spans="1:31" s="55" customFormat="1" ht="45" customHeight="1">
      <c r="A52" s="47">
        <v>21</v>
      </c>
      <c r="B52" s="68" t="s">
        <v>73</v>
      </c>
      <c r="C52" s="49" t="s">
        <v>35</v>
      </c>
      <c r="D52" s="49">
        <v>46.866999999999997</v>
      </c>
      <c r="E52" s="49">
        <v>2.63</v>
      </c>
      <c r="F52" s="63">
        <v>2012</v>
      </c>
      <c r="G52" s="63">
        <v>2015</v>
      </c>
      <c r="H52" s="49">
        <v>250</v>
      </c>
      <c r="I52" s="49">
        <v>247.15</v>
      </c>
      <c r="J52" s="59"/>
      <c r="K52" s="59"/>
      <c r="L52" s="49"/>
      <c r="M52" s="49"/>
      <c r="N52" s="49">
        <v>46.866999999999997</v>
      </c>
      <c r="O52" s="49">
        <v>2.63</v>
      </c>
      <c r="P52" s="49"/>
      <c r="Q52" s="49"/>
      <c r="R52" s="49"/>
      <c r="S52" s="49"/>
      <c r="T52" s="49">
        <v>46.866999999999997</v>
      </c>
      <c r="U52" s="49">
        <v>2.63</v>
      </c>
      <c r="V52" s="49">
        <v>169</v>
      </c>
      <c r="W52" s="49">
        <v>78.150000000000006</v>
      </c>
      <c r="X52" s="49"/>
      <c r="Y52" s="49"/>
      <c r="Z52" s="49"/>
      <c r="AA52" s="52">
        <v>247.15</v>
      </c>
      <c r="AB52" s="53">
        <f t="shared" si="1"/>
        <v>-2.8499999999999943</v>
      </c>
      <c r="AC52" s="33"/>
      <c r="AD52" s="33">
        <f t="shared" si="2"/>
        <v>0</v>
      </c>
      <c r="AE52" s="53">
        <f>'[6]ИП - чистый (21.06.12)'!AF36</f>
        <v>165</v>
      </c>
    </row>
    <row r="53" spans="1:31" s="55" customFormat="1" ht="45" customHeight="1">
      <c r="A53" s="47">
        <v>22</v>
      </c>
      <c r="B53" s="68" t="s">
        <v>74</v>
      </c>
      <c r="C53" s="49" t="s">
        <v>35</v>
      </c>
      <c r="D53" s="49">
        <v>6</v>
      </c>
      <c r="E53" s="49">
        <v>1.3</v>
      </c>
      <c r="F53" s="63">
        <v>2012</v>
      </c>
      <c r="G53" s="63">
        <v>2014</v>
      </c>
      <c r="H53" s="49">
        <v>127.76900000000001</v>
      </c>
      <c r="I53" s="49">
        <v>117.68900000000001</v>
      </c>
      <c r="J53" s="59"/>
      <c r="K53" s="59"/>
      <c r="L53" s="49">
        <v>6</v>
      </c>
      <c r="M53" s="49">
        <v>1.3</v>
      </c>
      <c r="N53" s="49"/>
      <c r="O53" s="49"/>
      <c r="P53" s="49"/>
      <c r="Q53" s="49"/>
      <c r="R53" s="49"/>
      <c r="S53" s="49"/>
      <c r="T53" s="49">
        <v>6</v>
      </c>
      <c r="U53" s="49">
        <v>1.3</v>
      </c>
      <c r="V53" s="49">
        <v>95</v>
      </c>
      <c r="W53" s="49">
        <v>22.689</v>
      </c>
      <c r="X53" s="49"/>
      <c r="Y53" s="49"/>
      <c r="Z53" s="49"/>
      <c r="AA53" s="52">
        <v>117.68899999999999</v>
      </c>
      <c r="AB53" s="53">
        <f t="shared" si="1"/>
        <v>-10.080000000000013</v>
      </c>
      <c r="AC53" s="33"/>
      <c r="AD53" s="33">
        <f t="shared" si="2"/>
        <v>0</v>
      </c>
      <c r="AE53" s="53">
        <f>'[6]ИП - чистый (21.06.12)'!AF37</f>
        <v>90</v>
      </c>
    </row>
    <row r="54" spans="1:31" s="55" customFormat="1" ht="30" customHeight="1">
      <c r="A54" s="47">
        <v>23</v>
      </c>
      <c r="B54" s="68" t="s">
        <v>75</v>
      </c>
      <c r="C54" s="49" t="s">
        <v>35</v>
      </c>
      <c r="D54" s="49">
        <v>7.1509999999999998</v>
      </c>
      <c r="E54" s="49">
        <v>0.5</v>
      </c>
      <c r="F54" s="63">
        <v>2012</v>
      </c>
      <c r="G54" s="63">
        <v>2014</v>
      </c>
      <c r="H54" s="49">
        <v>49.309000000000005</v>
      </c>
      <c r="I54" s="49">
        <v>42.844000000000008</v>
      </c>
      <c r="J54" s="49"/>
      <c r="K54" s="49"/>
      <c r="L54" s="49">
        <v>7.1509999999999998</v>
      </c>
      <c r="M54" s="49">
        <v>0.5</v>
      </c>
      <c r="N54" s="49"/>
      <c r="O54" s="49"/>
      <c r="P54" s="49"/>
      <c r="Q54" s="49"/>
      <c r="R54" s="49"/>
      <c r="S54" s="49"/>
      <c r="T54" s="49">
        <v>7.1509999999999998</v>
      </c>
      <c r="U54" s="49">
        <v>0.5</v>
      </c>
      <c r="V54" s="49">
        <v>41.81</v>
      </c>
      <c r="W54" s="49">
        <v>1.034</v>
      </c>
      <c r="X54" s="49"/>
      <c r="Y54" s="49"/>
      <c r="Z54" s="49"/>
      <c r="AA54" s="52">
        <v>42.844000000000001</v>
      </c>
      <c r="AB54" s="53">
        <f t="shared" si="1"/>
        <v>-6.4650000000000034</v>
      </c>
      <c r="AC54" s="33"/>
      <c r="AD54" s="33">
        <f t="shared" si="2"/>
        <v>0</v>
      </c>
      <c r="AE54" s="53">
        <f>'[6]ИП - чистый (21.06.12)'!AF38</f>
        <v>38.79</v>
      </c>
    </row>
    <row r="55" spans="1:31" s="55" customFormat="1" ht="42" customHeight="1">
      <c r="A55" s="47">
        <v>24</v>
      </c>
      <c r="B55" s="68" t="s">
        <v>76</v>
      </c>
      <c r="C55" s="49" t="s">
        <v>35</v>
      </c>
      <c r="D55" s="49">
        <v>4.5599999999999996</v>
      </c>
      <c r="E55" s="49">
        <v>1.2</v>
      </c>
      <c r="F55" s="63">
        <v>2012</v>
      </c>
      <c r="G55" s="63">
        <v>2014</v>
      </c>
      <c r="H55" s="49">
        <v>44</v>
      </c>
      <c r="I55" s="49">
        <v>40</v>
      </c>
      <c r="J55" s="49"/>
      <c r="K55" s="49"/>
      <c r="L55" s="49">
        <v>4.5599999999999996</v>
      </c>
      <c r="M55" s="49">
        <v>1.2</v>
      </c>
      <c r="N55" s="49"/>
      <c r="O55" s="49"/>
      <c r="P55" s="49"/>
      <c r="Q55" s="49"/>
      <c r="R55" s="49"/>
      <c r="S55" s="49"/>
      <c r="T55" s="49">
        <v>4.5599999999999996</v>
      </c>
      <c r="U55" s="49">
        <v>1.2</v>
      </c>
      <c r="V55" s="49">
        <v>38.04</v>
      </c>
      <c r="W55" s="49">
        <v>1.96</v>
      </c>
      <c r="X55" s="49"/>
      <c r="Y55" s="49"/>
      <c r="Z55" s="49"/>
      <c r="AA55" s="52">
        <v>40</v>
      </c>
      <c r="AB55" s="53">
        <f t="shared" si="1"/>
        <v>-4</v>
      </c>
      <c r="AC55" s="33"/>
      <c r="AD55" s="33">
        <f t="shared" si="2"/>
        <v>0</v>
      </c>
      <c r="AE55" s="53">
        <f>'[6]ИП - чистый (21.06.12)'!AF39</f>
        <v>40</v>
      </c>
    </row>
    <row r="56" spans="1:31" s="55" customFormat="1" ht="42.75" customHeight="1">
      <c r="A56" s="47">
        <v>25</v>
      </c>
      <c r="B56" s="68" t="s">
        <v>77</v>
      </c>
      <c r="C56" s="49" t="s">
        <v>35</v>
      </c>
      <c r="D56" s="49">
        <v>25.35</v>
      </c>
      <c r="E56" s="49">
        <v>7.99</v>
      </c>
      <c r="F56" s="63">
        <v>2013</v>
      </c>
      <c r="G56" s="63">
        <v>2017</v>
      </c>
      <c r="H56" s="49">
        <v>81</v>
      </c>
      <c r="I56" s="49">
        <v>81</v>
      </c>
      <c r="J56" s="49"/>
      <c r="K56" s="49"/>
      <c r="L56" s="49">
        <v>5.84</v>
      </c>
      <c r="M56" s="49">
        <v>1.68</v>
      </c>
      <c r="N56" s="49">
        <v>2.7</v>
      </c>
      <c r="O56" s="49">
        <v>0.79</v>
      </c>
      <c r="P56" s="49">
        <v>3.42</v>
      </c>
      <c r="Q56" s="49">
        <v>0.56000000000000005</v>
      </c>
      <c r="R56" s="49">
        <v>13.39</v>
      </c>
      <c r="S56" s="49">
        <v>4.96</v>
      </c>
      <c r="T56" s="49">
        <v>25.35</v>
      </c>
      <c r="U56" s="49">
        <v>7.99</v>
      </c>
      <c r="V56" s="49">
        <v>9</v>
      </c>
      <c r="W56" s="49">
        <v>9</v>
      </c>
      <c r="X56" s="49">
        <v>9</v>
      </c>
      <c r="Y56" s="49">
        <v>9</v>
      </c>
      <c r="Z56" s="49">
        <v>45</v>
      </c>
      <c r="AA56" s="52">
        <v>81</v>
      </c>
      <c r="AB56" s="53"/>
      <c r="AC56" s="33"/>
      <c r="AD56" s="33"/>
      <c r="AE56" s="53"/>
    </row>
    <row r="57" spans="1:31" s="55" customFormat="1" ht="30" customHeight="1">
      <c r="A57" s="47">
        <v>26</v>
      </c>
      <c r="B57" s="68" t="s">
        <v>78</v>
      </c>
      <c r="C57" s="49" t="s">
        <v>35</v>
      </c>
      <c r="D57" s="49">
        <v>0.02</v>
      </c>
      <c r="E57" s="49">
        <v>3.6</v>
      </c>
      <c r="F57" s="63">
        <v>2013</v>
      </c>
      <c r="G57" s="63">
        <v>2014</v>
      </c>
      <c r="H57" s="49">
        <v>55</v>
      </c>
      <c r="I57" s="49">
        <v>55</v>
      </c>
      <c r="J57" s="49"/>
      <c r="K57" s="49"/>
      <c r="L57" s="49">
        <v>0.02</v>
      </c>
      <c r="M57" s="49">
        <v>3.6</v>
      </c>
      <c r="N57" s="49"/>
      <c r="O57" s="49"/>
      <c r="P57" s="49"/>
      <c r="Q57" s="49"/>
      <c r="R57" s="49"/>
      <c r="S57" s="49"/>
      <c r="T57" s="49">
        <v>0.02</v>
      </c>
      <c r="U57" s="49">
        <v>3.6</v>
      </c>
      <c r="V57" s="49">
        <v>40</v>
      </c>
      <c r="W57" s="49">
        <v>15</v>
      </c>
      <c r="X57" s="49"/>
      <c r="Y57" s="49"/>
      <c r="Z57" s="49"/>
      <c r="AA57" s="52">
        <v>55</v>
      </c>
      <c r="AB57" s="172">
        <f t="shared" ref="AB57:AB58" si="3">W57+X57+Y57+Z57+AA57</f>
        <v>70</v>
      </c>
      <c r="AC57" s="53"/>
      <c r="AD57" s="33"/>
      <c r="AE57" s="33"/>
    </row>
    <row r="58" spans="1:31" s="55" customFormat="1" ht="30" customHeight="1">
      <c r="A58" s="47">
        <v>27</v>
      </c>
      <c r="B58" s="68" t="s">
        <v>79</v>
      </c>
      <c r="C58" s="49" t="s">
        <v>35</v>
      </c>
      <c r="D58" s="49">
        <v>6.16</v>
      </c>
      <c r="E58" s="49">
        <v>0</v>
      </c>
      <c r="F58" s="63">
        <v>2012</v>
      </c>
      <c r="G58" s="63">
        <v>2014</v>
      </c>
      <c r="H58" s="49">
        <v>28.5</v>
      </c>
      <c r="I58" s="49">
        <v>28.5</v>
      </c>
      <c r="J58" s="49"/>
      <c r="K58" s="49"/>
      <c r="L58" s="49">
        <v>6.16</v>
      </c>
      <c r="M58" s="49">
        <v>0</v>
      </c>
      <c r="N58" s="49"/>
      <c r="O58" s="49"/>
      <c r="P58" s="49"/>
      <c r="Q58" s="49"/>
      <c r="R58" s="49"/>
      <c r="S58" s="49"/>
      <c r="T58" s="49">
        <v>6.16</v>
      </c>
      <c r="U58" s="49">
        <v>0</v>
      </c>
      <c r="V58" s="49">
        <v>3</v>
      </c>
      <c r="W58" s="49">
        <v>25.5</v>
      </c>
      <c r="X58" s="49"/>
      <c r="Y58" s="49"/>
      <c r="Z58" s="49"/>
      <c r="AA58" s="52">
        <v>28.5</v>
      </c>
      <c r="AB58" s="172">
        <f t="shared" si="3"/>
        <v>54</v>
      </c>
      <c r="AC58" s="53"/>
      <c r="AD58" s="33"/>
      <c r="AE58" s="33"/>
    </row>
    <row r="59" spans="1:31" s="55" customFormat="1" ht="12.75">
      <c r="A59" s="66"/>
      <c r="B59" s="57" t="s">
        <v>80</v>
      </c>
      <c r="C59" s="58"/>
      <c r="D59" s="59">
        <v>234.80800000000002</v>
      </c>
      <c r="E59" s="59">
        <v>33.67</v>
      </c>
      <c r="F59" s="59"/>
      <c r="G59" s="59"/>
      <c r="H59" s="59">
        <v>1507.7954999999999</v>
      </c>
      <c r="I59" s="59">
        <v>1426.9595289000001</v>
      </c>
      <c r="J59" s="59">
        <v>0</v>
      </c>
      <c r="K59" s="59">
        <v>0</v>
      </c>
      <c r="L59" s="59">
        <v>62.231000000000009</v>
      </c>
      <c r="M59" s="59">
        <v>8.48</v>
      </c>
      <c r="N59" s="59">
        <v>101.56699999999999</v>
      </c>
      <c r="O59" s="59">
        <v>7.08</v>
      </c>
      <c r="P59" s="59">
        <v>3.42</v>
      </c>
      <c r="Q59" s="59">
        <v>0.56000000000000005</v>
      </c>
      <c r="R59" s="59">
        <v>67.59</v>
      </c>
      <c r="S59" s="59">
        <v>17.55</v>
      </c>
      <c r="T59" s="59">
        <v>234.80800000000002</v>
      </c>
      <c r="U59" s="59">
        <v>33.67</v>
      </c>
      <c r="V59" s="59">
        <v>701.66999999999985</v>
      </c>
      <c r="W59" s="59">
        <v>316.12256746000003</v>
      </c>
      <c r="X59" s="59">
        <v>36</v>
      </c>
      <c r="Y59" s="59">
        <v>49</v>
      </c>
      <c r="Z59" s="59">
        <v>324.16696144000002</v>
      </c>
      <c r="AA59" s="65">
        <v>1426.9595289000001</v>
      </c>
      <c r="AB59" s="32">
        <f>AA59-H59</f>
        <v>-80.835971099999824</v>
      </c>
      <c r="AC59" s="53"/>
      <c r="AD59" s="26">
        <f t="shared" ref="AD59:AD64" si="4">AA59-I59</f>
        <v>0</v>
      </c>
      <c r="AE59" s="32">
        <f>'[6]ИП - чистый (21.06.12)'!AF40</f>
        <v>1424.34</v>
      </c>
    </row>
    <row r="60" spans="1:31" s="46" customFormat="1" ht="20.100000000000001" customHeight="1">
      <c r="A60" s="40"/>
      <c r="B60" s="41" t="s">
        <v>46</v>
      </c>
      <c r="C60" s="42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4"/>
      <c r="AB60" s="45">
        <f>AA60-H60</f>
        <v>0</v>
      </c>
      <c r="AC60" s="45"/>
      <c r="AD60" s="45">
        <f t="shared" si="4"/>
        <v>0</v>
      </c>
      <c r="AE60" s="32">
        <f>'[6]ИП - чистый (21.06.12)'!AF41</f>
        <v>0</v>
      </c>
    </row>
    <row r="61" spans="1:31" s="55" customFormat="1" ht="40.5" customHeight="1">
      <c r="A61" s="47">
        <v>28</v>
      </c>
      <c r="B61" s="68" t="s">
        <v>81</v>
      </c>
      <c r="C61" s="49" t="s">
        <v>35</v>
      </c>
      <c r="D61" s="49">
        <v>3.117</v>
      </c>
      <c r="E61" s="49">
        <v>6.3</v>
      </c>
      <c r="F61" s="63">
        <v>2012</v>
      </c>
      <c r="G61" s="63">
        <v>2013</v>
      </c>
      <c r="H61" s="49">
        <v>83.09976709</v>
      </c>
      <c r="I61" s="49">
        <v>0.5</v>
      </c>
      <c r="J61" s="49">
        <v>3.117</v>
      </c>
      <c r="K61" s="49">
        <v>6.3</v>
      </c>
      <c r="L61" s="49"/>
      <c r="M61" s="49"/>
      <c r="N61" s="49"/>
      <c r="O61" s="49"/>
      <c r="P61" s="49"/>
      <c r="Q61" s="49"/>
      <c r="R61" s="49"/>
      <c r="S61" s="49"/>
      <c r="T61" s="49">
        <v>3.117</v>
      </c>
      <c r="U61" s="49">
        <v>6.3</v>
      </c>
      <c r="V61" s="49">
        <v>0.5</v>
      </c>
      <c r="W61" s="49"/>
      <c r="X61" s="49"/>
      <c r="Y61" s="49"/>
      <c r="Z61" s="49"/>
      <c r="AA61" s="52">
        <v>0.5</v>
      </c>
      <c r="AB61" s="53">
        <f>AA61-H61</f>
        <v>-82.59976709</v>
      </c>
      <c r="AC61" s="33"/>
      <c r="AD61" s="33">
        <f t="shared" si="4"/>
        <v>0</v>
      </c>
      <c r="AE61" s="53">
        <f>'[6]ИП - чистый (21.06.12)'!AF42</f>
        <v>2.78</v>
      </c>
    </row>
    <row r="62" spans="1:31" s="55" customFormat="1" ht="38.25">
      <c r="A62" s="64">
        <v>29</v>
      </c>
      <c r="B62" s="62" t="s">
        <v>82</v>
      </c>
      <c r="C62" s="49" t="s">
        <v>35</v>
      </c>
      <c r="D62" s="49">
        <v>2.75</v>
      </c>
      <c r="E62" s="49">
        <v>1.26</v>
      </c>
      <c r="F62" s="50">
        <v>2017</v>
      </c>
      <c r="G62" s="50">
        <v>2017</v>
      </c>
      <c r="H62" s="49">
        <v>20.3</v>
      </c>
      <c r="I62" s="49">
        <v>20.3</v>
      </c>
      <c r="J62" s="59"/>
      <c r="K62" s="59"/>
      <c r="L62" s="59"/>
      <c r="M62" s="59"/>
      <c r="N62" s="59"/>
      <c r="O62" s="59"/>
      <c r="P62" s="49"/>
      <c r="Q62" s="49"/>
      <c r="R62" s="49">
        <v>2.75</v>
      </c>
      <c r="S62" s="49">
        <v>1.26</v>
      </c>
      <c r="T62" s="49">
        <v>2.75</v>
      </c>
      <c r="U62" s="49">
        <v>1.26</v>
      </c>
      <c r="V62" s="49"/>
      <c r="W62" s="49"/>
      <c r="X62" s="49"/>
      <c r="Y62" s="49"/>
      <c r="Z62" s="49">
        <v>20.3</v>
      </c>
      <c r="AA62" s="52">
        <v>20.3</v>
      </c>
      <c r="AB62" s="69">
        <v>0</v>
      </c>
      <c r="AC62" s="69">
        <v>0</v>
      </c>
      <c r="AD62" s="33">
        <f t="shared" si="4"/>
        <v>0</v>
      </c>
      <c r="AE62" s="53">
        <f>'[6]ИП - чистый (21.06.12)'!AF43</f>
        <v>20.3</v>
      </c>
    </row>
    <row r="63" spans="1:31" s="55" customFormat="1" ht="38.25">
      <c r="A63" s="64">
        <v>30</v>
      </c>
      <c r="B63" s="62" t="s">
        <v>83</v>
      </c>
      <c r="C63" s="49" t="s">
        <v>35</v>
      </c>
      <c r="D63" s="49">
        <v>0.4</v>
      </c>
      <c r="E63" s="49">
        <v>1.26</v>
      </c>
      <c r="F63" s="50">
        <v>2017</v>
      </c>
      <c r="G63" s="50">
        <v>2017</v>
      </c>
      <c r="H63" s="49">
        <v>25.06</v>
      </c>
      <c r="I63" s="49">
        <v>25.06</v>
      </c>
      <c r="J63" s="59"/>
      <c r="K63" s="59"/>
      <c r="L63" s="59"/>
      <c r="M63" s="59"/>
      <c r="N63" s="59"/>
      <c r="O63" s="59"/>
      <c r="P63" s="49"/>
      <c r="Q63" s="49"/>
      <c r="R63" s="49">
        <v>0.4</v>
      </c>
      <c r="S63" s="49">
        <v>1.26</v>
      </c>
      <c r="T63" s="49">
        <v>0.4</v>
      </c>
      <c r="U63" s="49">
        <v>1.26</v>
      </c>
      <c r="V63" s="49"/>
      <c r="W63" s="49"/>
      <c r="X63" s="49"/>
      <c r="Y63" s="49"/>
      <c r="Z63" s="49">
        <v>25.06</v>
      </c>
      <c r="AA63" s="52">
        <v>25.06</v>
      </c>
      <c r="AB63" s="69">
        <v>0</v>
      </c>
      <c r="AC63" s="69">
        <v>0</v>
      </c>
      <c r="AD63" s="33">
        <f t="shared" si="4"/>
        <v>0</v>
      </c>
      <c r="AE63" s="53">
        <f>'[6]ИП - чистый (21.06.12)'!AF44</f>
        <v>25.06</v>
      </c>
    </row>
    <row r="64" spans="1:31" s="55" customFormat="1" ht="30" customHeight="1">
      <c r="A64" s="64">
        <v>31</v>
      </c>
      <c r="B64" s="62" t="s">
        <v>84</v>
      </c>
      <c r="C64" s="49" t="s">
        <v>35</v>
      </c>
      <c r="D64" s="49">
        <v>7.4</v>
      </c>
      <c r="E64" s="49">
        <v>1.26</v>
      </c>
      <c r="F64" s="50">
        <v>2017</v>
      </c>
      <c r="G64" s="50">
        <v>2017</v>
      </c>
      <c r="H64" s="49">
        <v>75.319999999999993</v>
      </c>
      <c r="I64" s="49">
        <v>75.319999999999993</v>
      </c>
      <c r="J64" s="59"/>
      <c r="K64" s="59"/>
      <c r="L64" s="59"/>
      <c r="M64" s="59"/>
      <c r="N64" s="59"/>
      <c r="O64" s="59"/>
      <c r="P64" s="49"/>
      <c r="Q64" s="49"/>
      <c r="R64" s="49">
        <v>7.4</v>
      </c>
      <c r="S64" s="49">
        <v>1.26</v>
      </c>
      <c r="T64" s="49">
        <v>7.4</v>
      </c>
      <c r="U64" s="49">
        <v>1.26</v>
      </c>
      <c r="V64" s="49"/>
      <c r="W64" s="49"/>
      <c r="X64" s="49"/>
      <c r="Y64" s="49"/>
      <c r="Z64" s="49">
        <v>75.319999999999993</v>
      </c>
      <c r="AA64" s="52">
        <v>75.319999999999993</v>
      </c>
      <c r="AB64" s="69">
        <v>0</v>
      </c>
      <c r="AC64" s="69">
        <v>0</v>
      </c>
      <c r="AD64" s="33">
        <f t="shared" si="4"/>
        <v>0</v>
      </c>
      <c r="AE64" s="53">
        <f>'[6]ИП - чистый (21.06.12)'!AF45</f>
        <v>75.319999999999993</v>
      </c>
    </row>
    <row r="65" spans="1:31" s="55" customFormat="1" ht="42" customHeight="1">
      <c r="A65" s="64">
        <v>32</v>
      </c>
      <c r="B65" s="62" t="s">
        <v>85</v>
      </c>
      <c r="C65" s="49" t="s">
        <v>35</v>
      </c>
      <c r="D65" s="49">
        <v>10.5</v>
      </c>
      <c r="E65" s="49">
        <v>6.24</v>
      </c>
      <c r="F65" s="50">
        <v>2013</v>
      </c>
      <c r="G65" s="50">
        <v>2014</v>
      </c>
      <c r="H65" s="49">
        <v>45</v>
      </c>
      <c r="I65" s="49">
        <v>45</v>
      </c>
      <c r="J65" s="49">
        <v>5.92</v>
      </c>
      <c r="K65" s="49">
        <v>3.95</v>
      </c>
      <c r="L65" s="49">
        <v>4.58</v>
      </c>
      <c r="M65" s="49">
        <v>2.29</v>
      </c>
      <c r="N65" s="59"/>
      <c r="O65" s="59"/>
      <c r="P65" s="49"/>
      <c r="Q65" s="49"/>
      <c r="R65" s="49"/>
      <c r="S65" s="49"/>
      <c r="T65" s="49">
        <v>10.5</v>
      </c>
      <c r="U65" s="49">
        <v>6.24</v>
      </c>
      <c r="V65" s="49">
        <v>27</v>
      </c>
      <c r="W65" s="49">
        <v>18</v>
      </c>
      <c r="X65" s="49"/>
      <c r="Y65" s="49"/>
      <c r="Z65" s="49"/>
      <c r="AA65" s="52">
        <v>45</v>
      </c>
      <c r="AB65" s="69"/>
      <c r="AC65" s="69"/>
      <c r="AD65" s="33"/>
      <c r="AE65" s="53"/>
    </row>
    <row r="66" spans="1:31" s="55" customFormat="1" ht="30" customHeight="1">
      <c r="A66" s="64">
        <v>33</v>
      </c>
      <c r="B66" s="62" t="s">
        <v>86</v>
      </c>
      <c r="C66" s="49" t="s">
        <v>35</v>
      </c>
      <c r="D66" s="49">
        <v>1.1299999999999999</v>
      </c>
      <c r="E66" s="49">
        <v>1.26</v>
      </c>
      <c r="F66" s="50">
        <v>2013</v>
      </c>
      <c r="G66" s="50">
        <v>2014</v>
      </c>
      <c r="H66" s="49">
        <v>20</v>
      </c>
      <c r="I66" s="49">
        <v>20</v>
      </c>
      <c r="J66" s="59"/>
      <c r="K66" s="59"/>
      <c r="L66" s="49">
        <v>1.1299999999999999</v>
      </c>
      <c r="M66" s="49">
        <v>1.26</v>
      </c>
      <c r="N66" s="59"/>
      <c r="O66" s="59"/>
      <c r="P66" s="49"/>
      <c r="Q66" s="49"/>
      <c r="R66" s="49"/>
      <c r="S66" s="49"/>
      <c r="T66" s="49">
        <v>1.1299999999999999</v>
      </c>
      <c r="U66" s="49">
        <v>1.26</v>
      </c>
      <c r="V66" s="49">
        <v>3</v>
      </c>
      <c r="W66" s="49">
        <v>17</v>
      </c>
      <c r="X66" s="49"/>
      <c r="Y66" s="49"/>
      <c r="Z66" s="49"/>
      <c r="AA66" s="52">
        <v>20</v>
      </c>
      <c r="AB66" s="69"/>
      <c r="AC66" s="69"/>
      <c r="AD66" s="33"/>
      <c r="AE66" s="53"/>
    </row>
    <row r="67" spans="1:31" s="55" customFormat="1" ht="30" customHeight="1">
      <c r="A67" s="64">
        <v>34</v>
      </c>
      <c r="B67" s="62" t="s">
        <v>87</v>
      </c>
      <c r="C67" s="49" t="s">
        <v>35</v>
      </c>
      <c r="D67" s="49">
        <v>2.15</v>
      </c>
      <c r="E67" s="49">
        <v>0</v>
      </c>
      <c r="F67" s="50">
        <v>2013</v>
      </c>
      <c r="G67" s="50">
        <v>2014</v>
      </c>
      <c r="H67" s="49">
        <v>14</v>
      </c>
      <c r="I67" s="49">
        <v>14</v>
      </c>
      <c r="J67" s="59"/>
      <c r="K67" s="59"/>
      <c r="L67" s="49">
        <v>2.15</v>
      </c>
      <c r="M67" s="49">
        <v>0</v>
      </c>
      <c r="N67" s="59"/>
      <c r="O67" s="59"/>
      <c r="P67" s="49"/>
      <c r="Q67" s="49"/>
      <c r="R67" s="49"/>
      <c r="S67" s="49"/>
      <c r="T67" s="49">
        <v>2.15</v>
      </c>
      <c r="U67" s="49">
        <v>0</v>
      </c>
      <c r="V67" s="49">
        <v>2.1</v>
      </c>
      <c r="W67" s="49">
        <v>11.9</v>
      </c>
      <c r="X67" s="49"/>
      <c r="Y67" s="49"/>
      <c r="Z67" s="49"/>
      <c r="AA67" s="52">
        <v>14</v>
      </c>
      <c r="AB67" s="69"/>
      <c r="AC67" s="69"/>
      <c r="AD67" s="33"/>
      <c r="AE67" s="53"/>
    </row>
    <row r="68" spans="1:31" s="55" customFormat="1" ht="12.75">
      <c r="A68" s="66"/>
      <c r="B68" s="57" t="s">
        <v>48</v>
      </c>
      <c r="C68" s="58"/>
      <c r="D68" s="59">
        <v>27.446999999999999</v>
      </c>
      <c r="E68" s="59">
        <v>17.580000000000002</v>
      </c>
      <c r="F68" s="58"/>
      <c r="G68" s="58"/>
      <c r="H68" s="59">
        <v>282.77976708999995</v>
      </c>
      <c r="I68" s="59">
        <v>200.18</v>
      </c>
      <c r="J68" s="59">
        <v>9.036999999999999</v>
      </c>
      <c r="K68" s="59">
        <v>10.25</v>
      </c>
      <c r="L68" s="59">
        <v>7.8599999999999994</v>
      </c>
      <c r="M68" s="59">
        <v>3.55</v>
      </c>
      <c r="N68" s="59">
        <v>0</v>
      </c>
      <c r="O68" s="59">
        <v>0</v>
      </c>
      <c r="P68" s="59">
        <v>0</v>
      </c>
      <c r="Q68" s="59">
        <v>0</v>
      </c>
      <c r="R68" s="59">
        <v>10.55</v>
      </c>
      <c r="S68" s="59">
        <v>3.7800000000000002</v>
      </c>
      <c r="T68" s="59">
        <v>27.446999999999999</v>
      </c>
      <c r="U68" s="59">
        <v>17.580000000000002</v>
      </c>
      <c r="V68" s="59">
        <v>32.6</v>
      </c>
      <c r="W68" s="59">
        <v>46.9</v>
      </c>
      <c r="X68" s="59">
        <v>0</v>
      </c>
      <c r="Y68" s="59">
        <v>0</v>
      </c>
      <c r="Z68" s="59">
        <v>120.67999999999999</v>
      </c>
      <c r="AA68" s="65">
        <v>200.18</v>
      </c>
      <c r="AB68" s="32">
        <f t="shared" ref="AB68:AB74" si="5">AA68-H68</f>
        <v>-82.599767089999943</v>
      </c>
      <c r="AC68" s="53"/>
      <c r="AD68" s="26">
        <f t="shared" ref="AD68:AD74" si="6">AA68-I68</f>
        <v>0</v>
      </c>
      <c r="AE68" s="32">
        <f>'[6]ИП - чистый (21.06.12)'!AF46</f>
        <v>123.46</v>
      </c>
    </row>
    <row r="69" spans="1:31" s="46" customFormat="1" ht="20.100000000000001" customHeight="1">
      <c r="A69" s="40"/>
      <c r="B69" s="41" t="s">
        <v>88</v>
      </c>
      <c r="C69" s="42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4"/>
      <c r="AB69" s="45">
        <f t="shared" si="5"/>
        <v>0</v>
      </c>
      <c r="AC69" s="45"/>
      <c r="AD69" s="45">
        <f t="shared" si="6"/>
        <v>0</v>
      </c>
      <c r="AE69" s="32">
        <f>'[6]ИП - чистый (21.06.12)'!AF47</f>
        <v>0</v>
      </c>
    </row>
    <row r="70" spans="1:31" s="55" customFormat="1" ht="30" customHeight="1">
      <c r="A70" s="64">
        <v>35</v>
      </c>
      <c r="B70" s="48" t="s">
        <v>89</v>
      </c>
      <c r="C70" s="49" t="s">
        <v>35</v>
      </c>
      <c r="D70" s="49">
        <v>0</v>
      </c>
      <c r="E70" s="49">
        <v>1.26</v>
      </c>
      <c r="F70" s="50">
        <v>2012</v>
      </c>
      <c r="G70" s="50">
        <v>2014</v>
      </c>
      <c r="H70" s="49">
        <v>33.21194414</v>
      </c>
      <c r="I70" s="49">
        <v>27.6</v>
      </c>
      <c r="J70" s="49"/>
      <c r="K70" s="49"/>
      <c r="L70" s="49">
        <v>0</v>
      </c>
      <c r="M70" s="49">
        <v>1.26</v>
      </c>
      <c r="N70" s="49"/>
      <c r="O70" s="49"/>
      <c r="P70" s="49"/>
      <c r="Q70" s="49"/>
      <c r="R70" s="49"/>
      <c r="S70" s="49"/>
      <c r="T70" s="49">
        <v>0</v>
      </c>
      <c r="U70" s="49">
        <v>1.26</v>
      </c>
      <c r="V70" s="51">
        <v>27.6</v>
      </c>
      <c r="W70" s="51"/>
      <c r="X70" s="51"/>
      <c r="Y70" s="51"/>
      <c r="Z70" s="51"/>
      <c r="AA70" s="52">
        <v>27.6</v>
      </c>
      <c r="AB70" s="53">
        <f t="shared" si="5"/>
        <v>-5.6119441399999985</v>
      </c>
      <c r="AC70" s="54"/>
      <c r="AD70" s="33">
        <f t="shared" si="6"/>
        <v>0</v>
      </c>
      <c r="AE70" s="53">
        <f>'[6]ИП - чистый (21.06.12)'!AF48</f>
        <v>28.35</v>
      </c>
    </row>
    <row r="71" spans="1:31" s="55" customFormat="1" ht="30" customHeight="1">
      <c r="A71" s="47">
        <v>36</v>
      </c>
      <c r="B71" s="48" t="s">
        <v>90</v>
      </c>
      <c r="C71" s="49" t="s">
        <v>35</v>
      </c>
      <c r="D71" s="49">
        <v>1.92</v>
      </c>
      <c r="E71" s="49">
        <v>0</v>
      </c>
      <c r="F71" s="50">
        <v>2012</v>
      </c>
      <c r="G71" s="50">
        <v>2017</v>
      </c>
      <c r="H71" s="49">
        <v>17.20368513</v>
      </c>
      <c r="I71" s="49">
        <v>14.6</v>
      </c>
      <c r="J71" s="49"/>
      <c r="K71" s="49"/>
      <c r="L71" s="49"/>
      <c r="M71" s="49"/>
      <c r="N71" s="49"/>
      <c r="O71" s="49"/>
      <c r="P71" s="49"/>
      <c r="Q71" s="49"/>
      <c r="R71" s="49">
        <v>1.92</v>
      </c>
      <c r="S71" s="49">
        <v>0</v>
      </c>
      <c r="T71" s="49">
        <v>1.92</v>
      </c>
      <c r="U71" s="49">
        <v>0</v>
      </c>
      <c r="V71" s="51"/>
      <c r="W71" s="51"/>
      <c r="X71" s="51"/>
      <c r="Y71" s="51">
        <v>2</v>
      </c>
      <c r="Z71" s="51">
        <v>12.6</v>
      </c>
      <c r="AA71" s="52">
        <v>14.6</v>
      </c>
      <c r="AB71" s="53">
        <f t="shared" si="5"/>
        <v>-2.6036851300000006</v>
      </c>
      <c r="AC71" s="54"/>
      <c r="AD71" s="33">
        <f t="shared" si="6"/>
        <v>0</v>
      </c>
      <c r="AE71" s="53">
        <f>'[6]ИП - чистый (21.06.12)'!AF49</f>
        <v>23.57</v>
      </c>
    </row>
    <row r="72" spans="1:31" s="55" customFormat="1" ht="45" customHeight="1">
      <c r="A72" s="47">
        <v>37</v>
      </c>
      <c r="B72" s="48" t="s">
        <v>91</v>
      </c>
      <c r="C72" s="49" t="s">
        <v>35</v>
      </c>
      <c r="D72" s="49">
        <v>81</v>
      </c>
      <c r="E72" s="49">
        <v>5.71</v>
      </c>
      <c r="F72" s="50">
        <v>2012</v>
      </c>
      <c r="G72" s="50">
        <v>2017</v>
      </c>
      <c r="H72" s="49">
        <v>634.34811979000006</v>
      </c>
      <c r="I72" s="49">
        <v>592.61</v>
      </c>
      <c r="J72" s="49"/>
      <c r="K72" s="61"/>
      <c r="L72" s="49"/>
      <c r="M72" s="49"/>
      <c r="N72" s="49"/>
      <c r="O72" s="49"/>
      <c r="P72" s="49"/>
      <c r="Q72" s="49"/>
      <c r="R72" s="49">
        <v>81</v>
      </c>
      <c r="S72" s="49">
        <v>5.71</v>
      </c>
      <c r="T72" s="49">
        <v>81</v>
      </c>
      <c r="U72" s="49">
        <v>5.71</v>
      </c>
      <c r="V72" s="51"/>
      <c r="W72" s="51"/>
      <c r="X72" s="51"/>
      <c r="Y72" s="51">
        <v>472.49</v>
      </c>
      <c r="Z72" s="51">
        <v>120.12</v>
      </c>
      <c r="AA72" s="52">
        <v>592.61</v>
      </c>
      <c r="AB72" s="53">
        <f t="shared" si="5"/>
        <v>-41.738119790000042</v>
      </c>
      <c r="AC72" s="54"/>
      <c r="AD72" s="33">
        <f t="shared" si="6"/>
        <v>0</v>
      </c>
      <c r="AE72" s="53">
        <f>'[6]ИП - чистый (21.06.12)'!AF50</f>
        <v>675.88</v>
      </c>
    </row>
    <row r="73" spans="1:31" s="55" customFormat="1" ht="30" customHeight="1">
      <c r="A73" s="47">
        <v>38</v>
      </c>
      <c r="B73" s="48" t="s">
        <v>92</v>
      </c>
      <c r="C73" s="49" t="s">
        <v>35</v>
      </c>
      <c r="D73" s="49">
        <v>58.26</v>
      </c>
      <c r="E73" s="49">
        <v>4</v>
      </c>
      <c r="F73" s="50">
        <v>2012</v>
      </c>
      <c r="G73" s="50">
        <v>2014</v>
      </c>
      <c r="H73" s="49">
        <v>169.69415791503948</v>
      </c>
      <c r="I73" s="49">
        <v>51.2</v>
      </c>
      <c r="J73" s="49"/>
      <c r="K73" s="49"/>
      <c r="L73" s="49">
        <v>58.26</v>
      </c>
      <c r="M73" s="49">
        <v>4</v>
      </c>
      <c r="N73" s="49"/>
      <c r="O73" s="49"/>
      <c r="P73" s="49"/>
      <c r="Q73" s="49"/>
      <c r="R73" s="49"/>
      <c r="S73" s="49"/>
      <c r="T73" s="49">
        <v>58.26</v>
      </c>
      <c r="U73" s="49">
        <v>4</v>
      </c>
      <c r="V73" s="51">
        <v>46.4</v>
      </c>
      <c r="W73" s="51">
        <v>4.8</v>
      </c>
      <c r="X73" s="51"/>
      <c r="Y73" s="51"/>
      <c r="Z73" s="51"/>
      <c r="AA73" s="52">
        <v>51.199999999999996</v>
      </c>
      <c r="AB73" s="53">
        <f t="shared" si="5"/>
        <v>-118.49415791503949</v>
      </c>
      <c r="AC73" s="54"/>
      <c r="AD73" s="33">
        <f t="shared" si="6"/>
        <v>0</v>
      </c>
      <c r="AE73" s="53">
        <f>'[6]ИП - чистый (21.06.12)'!AF51</f>
        <v>70.900000000000006</v>
      </c>
    </row>
    <row r="74" spans="1:31" s="55" customFormat="1" ht="30" customHeight="1">
      <c r="A74" s="47">
        <v>39</v>
      </c>
      <c r="B74" s="48" t="s">
        <v>93</v>
      </c>
      <c r="C74" s="49" t="s">
        <v>35</v>
      </c>
      <c r="D74" s="49">
        <v>48.96</v>
      </c>
      <c r="E74" s="49">
        <v>2.8</v>
      </c>
      <c r="F74" s="50">
        <v>2012</v>
      </c>
      <c r="G74" s="50">
        <v>2014</v>
      </c>
      <c r="H74" s="49">
        <v>162.97</v>
      </c>
      <c r="I74" s="49">
        <v>61.352784150566038</v>
      </c>
      <c r="J74" s="49"/>
      <c r="K74" s="49"/>
      <c r="L74" s="49">
        <v>48.96</v>
      </c>
      <c r="M74" s="49">
        <v>2.8</v>
      </c>
      <c r="N74" s="49"/>
      <c r="O74" s="49"/>
      <c r="P74" s="49"/>
      <c r="Q74" s="49"/>
      <c r="R74" s="49"/>
      <c r="S74" s="49"/>
      <c r="T74" s="49">
        <v>48.96</v>
      </c>
      <c r="U74" s="49">
        <v>2.8</v>
      </c>
      <c r="V74" s="51">
        <v>50</v>
      </c>
      <c r="W74" s="51">
        <v>11.352784150566038</v>
      </c>
      <c r="X74" s="51"/>
      <c r="Y74" s="51"/>
      <c r="Z74" s="51"/>
      <c r="AA74" s="52">
        <v>61.352784150566038</v>
      </c>
      <c r="AB74" s="53">
        <f t="shared" si="5"/>
        <v>-101.61721584943396</v>
      </c>
      <c r="AC74" s="54"/>
      <c r="AD74" s="33">
        <f t="shared" si="6"/>
        <v>0</v>
      </c>
      <c r="AE74" s="53">
        <f>'[6]ИП - чистый (21.06.12)'!AF52</f>
        <v>112.97</v>
      </c>
    </row>
    <row r="75" spans="1:31" s="55" customFormat="1" ht="30" customHeight="1">
      <c r="A75" s="47">
        <v>40</v>
      </c>
      <c r="B75" s="48" t="s">
        <v>94</v>
      </c>
      <c r="C75" s="49" t="s">
        <v>35</v>
      </c>
      <c r="D75" s="49">
        <v>109.25</v>
      </c>
      <c r="E75" s="49">
        <v>12.6</v>
      </c>
      <c r="F75" s="50">
        <v>2012</v>
      </c>
      <c r="G75" s="50">
        <v>2014</v>
      </c>
      <c r="H75" s="49">
        <v>256.69420588788819</v>
      </c>
      <c r="I75" s="49">
        <v>165.00000000000003</v>
      </c>
      <c r="J75" s="49"/>
      <c r="K75" s="61"/>
      <c r="L75" s="49">
        <v>109.25</v>
      </c>
      <c r="M75" s="49">
        <v>12.6</v>
      </c>
      <c r="N75" s="49"/>
      <c r="O75" s="49"/>
      <c r="P75" s="49"/>
      <c r="Q75" s="49"/>
      <c r="R75" s="49"/>
      <c r="S75" s="49"/>
      <c r="T75" s="49">
        <v>109.25</v>
      </c>
      <c r="U75" s="49">
        <v>12.6</v>
      </c>
      <c r="V75" s="51">
        <v>73.785061119999995</v>
      </c>
      <c r="W75" s="51">
        <v>91.214938880000005</v>
      </c>
      <c r="X75" s="51"/>
      <c r="Y75" s="51"/>
      <c r="Z75" s="51"/>
      <c r="AA75" s="52">
        <v>165</v>
      </c>
      <c r="AB75" s="172">
        <f t="shared" ref="AB75" si="7">W75+X75+Y75+Z75+AA75</f>
        <v>256.21493887999998</v>
      </c>
      <c r="AC75" s="53">
        <f>AB75-H75</f>
        <v>-0.47926700788821108</v>
      </c>
      <c r="AD75" s="54"/>
      <c r="AE75" s="33">
        <f>AB75-I75</f>
        <v>91.214938879999949</v>
      </c>
    </row>
    <row r="76" spans="1:31" s="55" customFormat="1" ht="45" customHeight="1">
      <c r="A76" s="47">
        <v>41</v>
      </c>
      <c r="B76" s="48" t="s">
        <v>95</v>
      </c>
      <c r="C76" s="49" t="s">
        <v>35</v>
      </c>
      <c r="D76" s="49">
        <v>5.8</v>
      </c>
      <c r="E76" s="49">
        <v>1.2</v>
      </c>
      <c r="F76" s="50">
        <v>2012</v>
      </c>
      <c r="G76" s="50">
        <v>2014</v>
      </c>
      <c r="H76" s="49">
        <v>49.995736260000001</v>
      </c>
      <c r="I76" s="49">
        <v>29.270000000000003</v>
      </c>
      <c r="J76" s="49"/>
      <c r="K76" s="49"/>
      <c r="L76" s="49">
        <v>5.8</v>
      </c>
      <c r="M76" s="49">
        <v>1.2</v>
      </c>
      <c r="N76" s="49"/>
      <c r="O76" s="49"/>
      <c r="P76" s="49"/>
      <c r="Q76" s="49"/>
      <c r="R76" s="49"/>
      <c r="S76" s="49"/>
      <c r="T76" s="49">
        <v>5.8</v>
      </c>
      <c r="U76" s="49">
        <v>1.2</v>
      </c>
      <c r="V76" s="51">
        <v>25</v>
      </c>
      <c r="W76" s="51">
        <v>4.2699999999999996</v>
      </c>
      <c r="X76" s="51"/>
      <c r="Y76" s="51"/>
      <c r="Z76" s="51"/>
      <c r="AA76" s="52">
        <v>29.27</v>
      </c>
      <c r="AB76" s="53">
        <f t="shared" ref="AB76:AB84" si="8">AA76-H76</f>
        <v>-20.725736260000001</v>
      </c>
      <c r="AC76" s="54"/>
      <c r="AD76" s="33">
        <f t="shared" ref="AD76:AD84" si="9">AA76-I76</f>
        <v>0</v>
      </c>
      <c r="AE76" s="53">
        <f>'[6]ИП - чистый (21.06.12)'!AF54</f>
        <v>85.96</v>
      </c>
    </row>
    <row r="77" spans="1:31" s="55" customFormat="1" ht="59.25" customHeight="1">
      <c r="A77" s="47">
        <v>42</v>
      </c>
      <c r="B77" s="48" t="s">
        <v>96</v>
      </c>
      <c r="C77" s="49" t="s">
        <v>35</v>
      </c>
      <c r="D77" s="49">
        <v>31.4</v>
      </c>
      <c r="E77" s="49">
        <v>1.25</v>
      </c>
      <c r="F77" s="50">
        <v>2012</v>
      </c>
      <c r="G77" s="50">
        <v>2014</v>
      </c>
      <c r="H77" s="49">
        <v>172</v>
      </c>
      <c r="I77" s="49">
        <v>154.30000000000001</v>
      </c>
      <c r="J77" s="49"/>
      <c r="K77" s="49"/>
      <c r="L77" s="49">
        <v>31.4</v>
      </c>
      <c r="M77" s="49">
        <v>1.25</v>
      </c>
      <c r="N77" s="49"/>
      <c r="O77" s="49"/>
      <c r="P77" s="49"/>
      <c r="Q77" s="49"/>
      <c r="R77" s="49"/>
      <c r="S77" s="49"/>
      <c r="T77" s="49">
        <v>31.4</v>
      </c>
      <c r="U77" s="49">
        <v>1.25</v>
      </c>
      <c r="V77" s="51">
        <v>103.65</v>
      </c>
      <c r="W77" s="51">
        <v>50.649999999999991</v>
      </c>
      <c r="X77" s="51"/>
      <c r="Y77" s="51"/>
      <c r="Z77" s="51"/>
      <c r="AA77" s="52">
        <v>154.30000000000001</v>
      </c>
      <c r="AB77" s="53">
        <f t="shared" si="8"/>
        <v>-17.699999999999989</v>
      </c>
      <c r="AC77" s="54"/>
      <c r="AD77" s="33">
        <f t="shared" si="9"/>
        <v>0</v>
      </c>
      <c r="AE77" s="53">
        <f>'[6]ИП - чистый (21.06.12)'!AF55</f>
        <v>73.88</v>
      </c>
    </row>
    <row r="78" spans="1:31" s="55" customFormat="1" ht="45" customHeight="1">
      <c r="A78" s="47">
        <v>43</v>
      </c>
      <c r="B78" s="48" t="s">
        <v>97</v>
      </c>
      <c r="C78" s="49" t="s">
        <v>35</v>
      </c>
      <c r="D78" s="49">
        <v>2.1</v>
      </c>
      <c r="E78" s="49">
        <v>1.26</v>
      </c>
      <c r="F78" s="50">
        <v>2012</v>
      </c>
      <c r="G78" s="50">
        <v>2014</v>
      </c>
      <c r="H78" s="49">
        <v>10.06</v>
      </c>
      <c r="I78" s="49">
        <v>9.160000010000001</v>
      </c>
      <c r="J78" s="49"/>
      <c r="K78" s="49"/>
      <c r="L78" s="49">
        <v>2.1</v>
      </c>
      <c r="M78" s="49">
        <v>1.26</v>
      </c>
      <c r="N78" s="49"/>
      <c r="O78" s="49"/>
      <c r="P78" s="49"/>
      <c r="Q78" s="49"/>
      <c r="R78" s="49"/>
      <c r="S78" s="49"/>
      <c r="T78" s="49">
        <v>2.1</v>
      </c>
      <c r="U78" s="49">
        <v>1.26</v>
      </c>
      <c r="V78" s="51">
        <v>2.04</v>
      </c>
      <c r="W78" s="51">
        <v>7.12000001</v>
      </c>
      <c r="X78" s="51"/>
      <c r="Y78" s="51"/>
      <c r="Z78" s="51"/>
      <c r="AA78" s="52">
        <v>9.160000010000001</v>
      </c>
      <c r="AB78" s="53">
        <f t="shared" si="8"/>
        <v>-0.89999998999999953</v>
      </c>
      <c r="AC78" s="54"/>
      <c r="AD78" s="33">
        <f t="shared" si="9"/>
        <v>0</v>
      </c>
      <c r="AE78" s="53">
        <f>'[6]ИП - чистый (21.06.12)'!AF56</f>
        <v>9.16</v>
      </c>
    </row>
    <row r="79" spans="1:31" s="55" customFormat="1" ht="54.95" customHeight="1">
      <c r="A79" s="47">
        <v>44</v>
      </c>
      <c r="B79" s="48" t="s">
        <v>98</v>
      </c>
      <c r="C79" s="49" t="s">
        <v>35</v>
      </c>
      <c r="D79" s="49">
        <v>57.5</v>
      </c>
      <c r="E79" s="49">
        <v>3.2</v>
      </c>
      <c r="F79" s="50">
        <v>2012</v>
      </c>
      <c r="G79" s="50">
        <v>2014</v>
      </c>
      <c r="H79" s="49">
        <v>192.99524217999999</v>
      </c>
      <c r="I79" s="49">
        <v>188.79999999999998</v>
      </c>
      <c r="J79" s="49"/>
      <c r="K79" s="49"/>
      <c r="L79" s="49">
        <v>57.5</v>
      </c>
      <c r="M79" s="49">
        <v>3.2</v>
      </c>
      <c r="N79" s="49"/>
      <c r="O79" s="49"/>
      <c r="P79" s="49"/>
      <c r="Q79" s="49"/>
      <c r="R79" s="49"/>
      <c r="S79" s="49"/>
      <c r="T79" s="49">
        <v>57.5</v>
      </c>
      <c r="U79" s="49">
        <v>3.2</v>
      </c>
      <c r="V79" s="51">
        <v>152</v>
      </c>
      <c r="W79" s="51">
        <v>36.799999999999997</v>
      </c>
      <c r="X79" s="51"/>
      <c r="Y79" s="51"/>
      <c r="Z79" s="51"/>
      <c r="AA79" s="52">
        <v>188.8</v>
      </c>
      <c r="AB79" s="53">
        <f t="shared" si="8"/>
        <v>-4.1952421799999797</v>
      </c>
      <c r="AC79" s="54"/>
      <c r="AD79" s="33">
        <f t="shared" si="9"/>
        <v>0</v>
      </c>
      <c r="AE79" s="53">
        <f>'[6]ИП - чистый (21.06.12)'!AF57</f>
        <v>87.35</v>
      </c>
    </row>
    <row r="80" spans="1:31" s="55" customFormat="1" ht="54.95" customHeight="1">
      <c r="A80" s="47">
        <v>45</v>
      </c>
      <c r="B80" s="48" t="s">
        <v>99</v>
      </c>
      <c r="C80" s="49" t="s">
        <v>35</v>
      </c>
      <c r="D80" s="49">
        <v>46.8</v>
      </c>
      <c r="E80" s="49">
        <v>3.2</v>
      </c>
      <c r="F80" s="50">
        <v>2012</v>
      </c>
      <c r="G80" s="50">
        <v>2014</v>
      </c>
      <c r="H80" s="49">
        <v>172.49028853999999</v>
      </c>
      <c r="I80" s="49">
        <v>164.32300000000001</v>
      </c>
      <c r="J80" s="49"/>
      <c r="K80" s="61"/>
      <c r="L80" s="49">
        <v>46.8</v>
      </c>
      <c r="M80" s="49">
        <v>3.2</v>
      </c>
      <c r="N80" s="49"/>
      <c r="O80" s="49"/>
      <c r="P80" s="49"/>
      <c r="Q80" s="49"/>
      <c r="R80" s="49"/>
      <c r="S80" s="49"/>
      <c r="T80" s="49">
        <v>46.8</v>
      </c>
      <c r="U80" s="49">
        <v>3.2</v>
      </c>
      <c r="V80" s="51">
        <v>161.32300000000001</v>
      </c>
      <c r="W80" s="51">
        <v>3</v>
      </c>
      <c r="X80" s="51"/>
      <c r="Y80" s="51"/>
      <c r="Z80" s="51"/>
      <c r="AA80" s="52">
        <v>164.32300000000001</v>
      </c>
      <c r="AB80" s="53">
        <f t="shared" si="8"/>
        <v>-8.1672885399999871</v>
      </c>
      <c r="AC80" s="54"/>
      <c r="AD80" s="33">
        <f t="shared" si="9"/>
        <v>0</v>
      </c>
      <c r="AE80" s="53">
        <f>'[6]ИП - чистый (21.06.12)'!AF58</f>
        <v>137.96</v>
      </c>
    </row>
    <row r="81" spans="1:31" s="55" customFormat="1" ht="30" customHeight="1">
      <c r="A81" s="47">
        <v>46</v>
      </c>
      <c r="B81" s="48" t="s">
        <v>100</v>
      </c>
      <c r="C81" s="49" t="s">
        <v>35</v>
      </c>
      <c r="D81" s="49">
        <v>4</v>
      </c>
      <c r="E81" s="49">
        <v>8</v>
      </c>
      <c r="F81" s="50">
        <v>2012</v>
      </c>
      <c r="G81" s="50">
        <v>2017</v>
      </c>
      <c r="H81" s="49">
        <v>200</v>
      </c>
      <c r="I81" s="49">
        <v>193.78789159999999</v>
      </c>
      <c r="J81" s="49"/>
      <c r="K81" s="61"/>
      <c r="L81" s="49"/>
      <c r="M81" s="49"/>
      <c r="N81" s="49"/>
      <c r="O81" s="49"/>
      <c r="P81" s="49"/>
      <c r="Q81" s="49"/>
      <c r="R81" s="49">
        <v>4</v>
      </c>
      <c r="S81" s="49">
        <v>8</v>
      </c>
      <c r="T81" s="49">
        <v>4</v>
      </c>
      <c r="U81" s="49">
        <v>8</v>
      </c>
      <c r="V81" s="51">
        <v>13.94</v>
      </c>
      <c r="W81" s="51">
        <v>0</v>
      </c>
      <c r="X81" s="51">
        <v>0</v>
      </c>
      <c r="Y81" s="51">
        <v>50</v>
      </c>
      <c r="Z81" s="51">
        <v>129.8478916</v>
      </c>
      <c r="AA81" s="52">
        <v>193.78789159999999</v>
      </c>
      <c r="AB81" s="53">
        <f t="shared" si="8"/>
        <v>-6.2121084000000053</v>
      </c>
      <c r="AC81" s="54"/>
      <c r="AD81" s="33">
        <f t="shared" si="9"/>
        <v>0</v>
      </c>
      <c r="AE81" s="53">
        <f>'[6]ИП - чистый (21.06.12)'!AF59</f>
        <v>180</v>
      </c>
    </row>
    <row r="82" spans="1:31" s="55" customFormat="1" ht="45" customHeight="1">
      <c r="A82" s="47">
        <v>47</v>
      </c>
      <c r="B82" s="48" t="s">
        <v>101</v>
      </c>
      <c r="C82" s="49" t="s">
        <v>35</v>
      </c>
      <c r="D82" s="49">
        <v>14.5</v>
      </c>
      <c r="E82" s="49">
        <v>9.6</v>
      </c>
      <c r="F82" s="50">
        <v>2012</v>
      </c>
      <c r="G82" s="50">
        <v>2015</v>
      </c>
      <c r="H82" s="49">
        <v>144.57999999999998</v>
      </c>
      <c r="I82" s="49">
        <v>134.71749999999997</v>
      </c>
      <c r="J82" s="49"/>
      <c r="K82" s="61"/>
      <c r="L82" s="49"/>
      <c r="M82" s="49"/>
      <c r="N82" s="49">
        <v>14.5</v>
      </c>
      <c r="O82" s="49">
        <v>9.6</v>
      </c>
      <c r="P82" s="49"/>
      <c r="Q82" s="49"/>
      <c r="R82" s="49"/>
      <c r="S82" s="49"/>
      <c r="T82" s="49">
        <v>14.5</v>
      </c>
      <c r="U82" s="49">
        <v>9.6</v>
      </c>
      <c r="V82" s="51">
        <v>4.3879999999999999</v>
      </c>
      <c r="W82" s="51">
        <v>19</v>
      </c>
      <c r="X82" s="51">
        <v>111.3295</v>
      </c>
      <c r="Y82" s="51"/>
      <c r="Z82" s="51"/>
      <c r="AA82" s="52">
        <v>134.7175</v>
      </c>
      <c r="AB82" s="53">
        <f t="shared" si="8"/>
        <v>-9.8624999999999829</v>
      </c>
      <c r="AC82" s="54"/>
      <c r="AD82" s="33">
        <f t="shared" si="9"/>
        <v>0</v>
      </c>
      <c r="AE82" s="53">
        <f>'[6]ИП - чистый (21.06.12)'!AF61</f>
        <v>129.57999999999998</v>
      </c>
    </row>
    <row r="83" spans="1:31" s="55" customFormat="1" ht="51.95" customHeight="1">
      <c r="A83" s="47">
        <v>48</v>
      </c>
      <c r="B83" s="48" t="s">
        <v>102</v>
      </c>
      <c r="C83" s="49" t="s">
        <v>35</v>
      </c>
      <c r="D83" s="49">
        <v>106.59</v>
      </c>
      <c r="E83" s="49">
        <v>20.439999999999998</v>
      </c>
      <c r="F83" s="50">
        <v>2012</v>
      </c>
      <c r="G83" s="50">
        <v>2017</v>
      </c>
      <c r="H83" s="49">
        <v>360.443370381759</v>
      </c>
      <c r="I83" s="49">
        <v>344.75767727175901</v>
      </c>
      <c r="J83" s="49">
        <v>14.11</v>
      </c>
      <c r="K83" s="61">
        <v>5.48</v>
      </c>
      <c r="L83" s="49">
        <v>14.65</v>
      </c>
      <c r="M83" s="49">
        <v>4.9000000000000004</v>
      </c>
      <c r="N83" s="49"/>
      <c r="O83" s="49"/>
      <c r="P83" s="49">
        <v>37.4</v>
      </c>
      <c r="Q83" s="49">
        <v>5.98</v>
      </c>
      <c r="R83" s="49">
        <v>40.43</v>
      </c>
      <c r="S83" s="49">
        <v>4.08</v>
      </c>
      <c r="T83" s="49">
        <v>106.59</v>
      </c>
      <c r="U83" s="49">
        <v>20.439999999999998</v>
      </c>
      <c r="V83" s="51">
        <v>86.01528137232539</v>
      </c>
      <c r="W83" s="51">
        <v>48.962819179433602</v>
      </c>
      <c r="X83" s="51"/>
      <c r="Y83" s="51">
        <v>103.77105331999999</v>
      </c>
      <c r="Z83" s="51">
        <v>106.0085234</v>
      </c>
      <c r="AA83" s="52">
        <v>344.75767727175901</v>
      </c>
      <c r="AB83" s="53">
        <f t="shared" si="8"/>
        <v>-15.685693109999988</v>
      </c>
      <c r="AC83" s="54" t="s">
        <v>103</v>
      </c>
      <c r="AD83" s="33">
        <f t="shared" si="9"/>
        <v>0</v>
      </c>
      <c r="AE83" s="53">
        <f>'[6]ИП - чистый (21.06.12)'!AF62</f>
        <v>750.76</v>
      </c>
    </row>
    <row r="84" spans="1:31" s="55" customFormat="1" ht="45" customHeight="1">
      <c r="A84" s="47">
        <v>49</v>
      </c>
      <c r="B84" s="48" t="s">
        <v>104</v>
      </c>
      <c r="C84" s="70" t="s">
        <v>35</v>
      </c>
      <c r="D84" s="70">
        <v>2.2050000000000001</v>
      </c>
      <c r="E84" s="70">
        <v>0.63</v>
      </c>
      <c r="F84" s="50">
        <v>2012</v>
      </c>
      <c r="G84" s="50">
        <v>2012</v>
      </c>
      <c r="H84" s="49">
        <v>5.3887769799999994</v>
      </c>
      <c r="I84" s="49">
        <v>1.9999999999999574E-2</v>
      </c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>
        <v>0</v>
      </c>
      <c r="U84" s="49">
        <v>0</v>
      </c>
      <c r="V84" s="51">
        <v>1.9999999999999574E-2</v>
      </c>
      <c r="W84" s="51"/>
      <c r="X84" s="51"/>
      <c r="Y84" s="51"/>
      <c r="Z84" s="51"/>
      <c r="AA84" s="52">
        <v>1.9999999999999574E-2</v>
      </c>
      <c r="AB84" s="53">
        <f t="shared" si="8"/>
        <v>-5.3687769799999998</v>
      </c>
      <c r="AC84" s="54"/>
      <c r="AD84" s="33">
        <f t="shared" si="9"/>
        <v>0</v>
      </c>
      <c r="AE84" s="53">
        <f>'[6]ИП - чистый (21.06.12)'!AF63</f>
        <v>68</v>
      </c>
    </row>
    <row r="85" spans="1:31" s="55" customFormat="1" ht="30" customHeight="1">
      <c r="A85" s="47">
        <v>50</v>
      </c>
      <c r="B85" s="48" t="s">
        <v>105</v>
      </c>
      <c r="C85" s="70" t="s">
        <v>35</v>
      </c>
      <c r="D85" s="70">
        <v>15.8</v>
      </c>
      <c r="E85" s="70">
        <v>3.6</v>
      </c>
      <c r="F85" s="50">
        <v>2014</v>
      </c>
      <c r="G85" s="50">
        <v>2015</v>
      </c>
      <c r="H85" s="49">
        <v>40</v>
      </c>
      <c r="I85" s="49">
        <v>40</v>
      </c>
      <c r="J85" s="49"/>
      <c r="K85" s="49"/>
      <c r="L85" s="49"/>
      <c r="M85" s="49"/>
      <c r="N85" s="49">
        <v>15.8</v>
      </c>
      <c r="O85" s="49">
        <v>3.6</v>
      </c>
      <c r="P85" s="49"/>
      <c r="Q85" s="49"/>
      <c r="R85" s="49"/>
      <c r="S85" s="49"/>
      <c r="T85" s="49">
        <v>15.8</v>
      </c>
      <c r="U85" s="49">
        <v>3.6</v>
      </c>
      <c r="V85" s="51"/>
      <c r="W85" s="51">
        <v>4</v>
      </c>
      <c r="X85" s="51">
        <v>36</v>
      </c>
      <c r="Y85" s="51"/>
      <c r="Z85" s="51"/>
      <c r="AA85" s="52">
        <v>40</v>
      </c>
      <c r="AB85" s="53"/>
      <c r="AC85" s="54"/>
      <c r="AD85" s="33"/>
      <c r="AE85" s="53"/>
    </row>
    <row r="86" spans="1:31" s="55" customFormat="1" ht="30" customHeight="1">
      <c r="A86" s="47">
        <v>51</v>
      </c>
      <c r="B86" s="48" t="s">
        <v>106</v>
      </c>
      <c r="C86" s="70" t="s">
        <v>35</v>
      </c>
      <c r="D86" s="70">
        <v>29.33</v>
      </c>
      <c r="E86" s="70">
        <v>0</v>
      </c>
      <c r="F86" s="50">
        <v>2016</v>
      </c>
      <c r="G86" s="50">
        <v>2017</v>
      </c>
      <c r="H86" s="49">
        <v>112</v>
      </c>
      <c r="I86" s="49">
        <v>112</v>
      </c>
      <c r="J86" s="49"/>
      <c r="K86" s="49"/>
      <c r="L86" s="49"/>
      <c r="M86" s="49"/>
      <c r="N86" s="49"/>
      <c r="O86" s="49"/>
      <c r="P86" s="49"/>
      <c r="Q86" s="49"/>
      <c r="R86" s="49">
        <v>29.33</v>
      </c>
      <c r="S86" s="49">
        <v>0</v>
      </c>
      <c r="T86" s="49">
        <v>29.33</v>
      </c>
      <c r="U86" s="49">
        <v>0</v>
      </c>
      <c r="V86" s="51"/>
      <c r="W86" s="51"/>
      <c r="X86" s="51"/>
      <c r="Y86" s="51">
        <v>12</v>
      </c>
      <c r="Z86" s="51">
        <v>100</v>
      </c>
      <c r="AA86" s="52">
        <v>112</v>
      </c>
      <c r="AB86" s="53"/>
      <c r="AC86" s="54"/>
      <c r="AD86" s="33"/>
      <c r="AE86" s="53"/>
    </row>
    <row r="87" spans="1:31" s="55" customFormat="1" ht="30" customHeight="1">
      <c r="A87" s="47">
        <v>52</v>
      </c>
      <c r="B87" s="48" t="s">
        <v>107</v>
      </c>
      <c r="C87" s="70" t="s">
        <v>35</v>
      </c>
      <c r="D87" s="70">
        <v>6.15</v>
      </c>
      <c r="E87" s="70">
        <v>0.25</v>
      </c>
      <c r="F87" s="50">
        <v>2013</v>
      </c>
      <c r="G87" s="50">
        <v>2014</v>
      </c>
      <c r="H87" s="49">
        <v>23</v>
      </c>
      <c r="I87" s="49">
        <v>23</v>
      </c>
      <c r="J87" s="49"/>
      <c r="K87" s="49"/>
      <c r="L87" s="49">
        <v>6.15</v>
      </c>
      <c r="M87" s="49">
        <v>0.25</v>
      </c>
      <c r="N87" s="49"/>
      <c r="O87" s="49"/>
      <c r="P87" s="49"/>
      <c r="Q87" s="49"/>
      <c r="R87" s="49"/>
      <c r="S87" s="49"/>
      <c r="T87" s="49">
        <v>6.15</v>
      </c>
      <c r="U87" s="49">
        <v>0.25</v>
      </c>
      <c r="V87" s="51">
        <v>20</v>
      </c>
      <c r="W87" s="51">
        <v>3</v>
      </c>
      <c r="X87" s="51"/>
      <c r="Y87" s="51"/>
      <c r="Z87" s="51"/>
      <c r="AA87" s="52">
        <v>23</v>
      </c>
      <c r="AB87" s="53"/>
      <c r="AC87" s="54"/>
      <c r="AD87" s="33"/>
      <c r="AE87" s="53"/>
    </row>
    <row r="88" spans="1:31" s="55" customFormat="1" ht="30" customHeight="1">
      <c r="A88" s="47">
        <v>53</v>
      </c>
      <c r="B88" s="48" t="s">
        <v>108</v>
      </c>
      <c r="C88" s="70" t="s">
        <v>35</v>
      </c>
      <c r="D88" s="70">
        <v>28.5</v>
      </c>
      <c r="E88" s="70">
        <v>2.25</v>
      </c>
      <c r="F88" s="50">
        <v>2013</v>
      </c>
      <c r="G88" s="50">
        <v>2015</v>
      </c>
      <c r="H88" s="49">
        <v>128</v>
      </c>
      <c r="I88" s="49">
        <v>128</v>
      </c>
      <c r="J88" s="49"/>
      <c r="K88" s="49"/>
      <c r="L88" s="49"/>
      <c r="M88" s="49"/>
      <c r="N88" s="49">
        <v>28.5</v>
      </c>
      <c r="O88" s="49">
        <v>2.25</v>
      </c>
      <c r="P88" s="49"/>
      <c r="Q88" s="49"/>
      <c r="R88" s="49"/>
      <c r="S88" s="49"/>
      <c r="T88" s="49">
        <v>28.5</v>
      </c>
      <c r="U88" s="49">
        <v>2.25</v>
      </c>
      <c r="V88" s="51">
        <v>99.75</v>
      </c>
      <c r="W88" s="51">
        <v>28.25</v>
      </c>
      <c r="X88" s="51"/>
      <c r="Y88" s="51"/>
      <c r="Z88" s="51"/>
      <c r="AA88" s="52">
        <v>128</v>
      </c>
      <c r="AB88" s="53"/>
      <c r="AC88" s="54"/>
      <c r="AD88" s="33"/>
      <c r="AE88" s="53"/>
    </row>
    <row r="89" spans="1:31" s="55" customFormat="1" ht="30" customHeight="1">
      <c r="A89" s="47">
        <v>54</v>
      </c>
      <c r="B89" s="48" t="s">
        <v>109</v>
      </c>
      <c r="C89" s="70" t="s">
        <v>35</v>
      </c>
      <c r="D89" s="70">
        <v>0</v>
      </c>
      <c r="E89" s="70">
        <v>1.5599999999999998</v>
      </c>
      <c r="F89" s="50">
        <v>2013</v>
      </c>
      <c r="G89" s="50">
        <v>2014</v>
      </c>
      <c r="H89" s="49">
        <v>5.9119999999999999</v>
      </c>
      <c r="I89" s="49">
        <v>5.9119999999999999</v>
      </c>
      <c r="J89" s="49"/>
      <c r="K89" s="49"/>
      <c r="L89" s="49">
        <v>0</v>
      </c>
      <c r="M89" s="49">
        <v>1.5599999999999998</v>
      </c>
      <c r="N89" s="49"/>
      <c r="O89" s="49"/>
      <c r="P89" s="49"/>
      <c r="Q89" s="49"/>
      <c r="R89" s="49"/>
      <c r="S89" s="49"/>
      <c r="T89" s="49">
        <v>0</v>
      </c>
      <c r="U89" s="49">
        <v>1.5599999999999998</v>
      </c>
      <c r="V89" s="51">
        <v>4</v>
      </c>
      <c r="W89" s="51">
        <v>1.9119999999999999</v>
      </c>
      <c r="X89" s="51"/>
      <c r="Y89" s="51"/>
      <c r="Z89" s="51"/>
      <c r="AA89" s="52">
        <v>5.9119999999999999</v>
      </c>
      <c r="AB89" s="53"/>
      <c r="AC89" s="54"/>
      <c r="AD89" s="33"/>
      <c r="AE89" s="53"/>
    </row>
    <row r="90" spans="1:31" s="55" customFormat="1" ht="12.75">
      <c r="A90" s="64"/>
      <c r="B90" s="57" t="s">
        <v>110</v>
      </c>
      <c r="C90" s="49"/>
      <c r="D90" s="59">
        <v>650.06500000000005</v>
      </c>
      <c r="E90" s="59">
        <v>82.81</v>
      </c>
      <c r="F90" s="49"/>
      <c r="G90" s="49"/>
      <c r="H90" s="59">
        <v>2890.9875272046861</v>
      </c>
      <c r="I90" s="59">
        <v>2440.4108530323247</v>
      </c>
      <c r="J90" s="59">
        <v>14.11</v>
      </c>
      <c r="K90" s="59">
        <v>5.48</v>
      </c>
      <c r="L90" s="59">
        <v>380.86999999999995</v>
      </c>
      <c r="M90" s="59">
        <v>37.479999999999997</v>
      </c>
      <c r="N90" s="59">
        <v>58.8</v>
      </c>
      <c r="O90" s="59">
        <v>15.45</v>
      </c>
      <c r="P90" s="59">
        <v>37.4</v>
      </c>
      <c r="Q90" s="59">
        <v>5.98</v>
      </c>
      <c r="R90" s="59">
        <v>156.68</v>
      </c>
      <c r="S90" s="59">
        <v>17.79</v>
      </c>
      <c r="T90" s="59">
        <v>647.86</v>
      </c>
      <c r="U90" s="59">
        <v>82.18</v>
      </c>
      <c r="V90" s="59">
        <v>869.9113424923255</v>
      </c>
      <c r="W90" s="59">
        <v>314.33254221999965</v>
      </c>
      <c r="X90" s="59">
        <v>147.3295</v>
      </c>
      <c r="Y90" s="59">
        <v>640.26105331999997</v>
      </c>
      <c r="Z90" s="59">
        <v>468.576415</v>
      </c>
      <c r="AA90" s="65">
        <v>2440.4108530323247</v>
      </c>
      <c r="AB90" s="32">
        <f>AA90-H90</f>
        <v>-450.57667417236144</v>
      </c>
      <c r="AC90" s="53"/>
      <c r="AD90" s="26">
        <f>AA90-I90</f>
        <v>0</v>
      </c>
      <c r="AE90" s="32">
        <f>'[6]ИП - чистый (21.06.12)'!AF64</f>
        <v>3040.8200000000006</v>
      </c>
    </row>
    <row r="91" spans="1:31" s="46" customFormat="1" ht="20.100000000000001" customHeight="1">
      <c r="A91" s="40"/>
      <c r="B91" s="41" t="s">
        <v>111</v>
      </c>
      <c r="C91" s="42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4"/>
      <c r="AB91" s="45">
        <f>AA91-H91</f>
        <v>0</v>
      </c>
      <c r="AC91" s="45"/>
      <c r="AD91" s="45">
        <f>AA91-I91</f>
        <v>0</v>
      </c>
      <c r="AE91" s="32">
        <f>'[6]ИП - чистый (21.06.12)'!AF65</f>
        <v>0</v>
      </c>
    </row>
    <row r="92" spans="1:31" s="55" customFormat="1" ht="56.25" customHeight="1">
      <c r="A92" s="47">
        <v>55</v>
      </c>
      <c r="B92" s="71" t="s">
        <v>112</v>
      </c>
      <c r="C92" s="49" t="s">
        <v>35</v>
      </c>
      <c r="D92" s="49">
        <v>73.085999999999999</v>
      </c>
      <c r="E92" s="49">
        <v>5</v>
      </c>
      <c r="F92" s="72">
        <v>2012</v>
      </c>
      <c r="G92" s="72">
        <v>2015</v>
      </c>
      <c r="H92" s="49">
        <v>385.94721441000002</v>
      </c>
      <c r="I92" s="49">
        <v>339.39000000000004</v>
      </c>
      <c r="J92" s="49"/>
      <c r="K92" s="49"/>
      <c r="L92" s="59"/>
      <c r="M92" s="59"/>
      <c r="N92" s="49">
        <v>73.085999999999999</v>
      </c>
      <c r="O92" s="49">
        <v>5</v>
      </c>
      <c r="P92" s="49"/>
      <c r="Q92" s="49"/>
      <c r="R92" s="59"/>
      <c r="S92" s="59"/>
      <c r="T92" s="49">
        <v>73.085999999999999</v>
      </c>
      <c r="U92" s="49">
        <v>5</v>
      </c>
      <c r="V92" s="49">
        <v>60</v>
      </c>
      <c r="W92" s="51">
        <v>111.51</v>
      </c>
      <c r="X92" s="51">
        <v>167.88</v>
      </c>
      <c r="Y92" s="51"/>
      <c r="Z92" s="51"/>
      <c r="AA92" s="52">
        <v>339.39</v>
      </c>
      <c r="AB92" s="53">
        <f>AA92-H92</f>
        <v>-46.557214410000029</v>
      </c>
      <c r="AC92" s="54"/>
      <c r="AD92" s="33">
        <f>AA92-I92</f>
        <v>0</v>
      </c>
      <c r="AE92" s="53">
        <f>'[6]ИП - чистый (21.06.12)'!AF66</f>
        <v>703.75</v>
      </c>
    </row>
    <row r="93" spans="1:31" s="55" customFormat="1" ht="39.950000000000003" customHeight="1">
      <c r="A93" s="47">
        <v>56</v>
      </c>
      <c r="B93" s="71" t="s">
        <v>113</v>
      </c>
      <c r="C93" s="49" t="s">
        <v>35</v>
      </c>
      <c r="D93" s="49">
        <v>2</v>
      </c>
      <c r="E93" s="49">
        <v>1.2</v>
      </c>
      <c r="F93" s="72">
        <v>2016</v>
      </c>
      <c r="G93" s="72">
        <v>2017</v>
      </c>
      <c r="H93" s="49">
        <v>105.13</v>
      </c>
      <c r="I93" s="49">
        <v>105.13</v>
      </c>
      <c r="J93" s="49"/>
      <c r="K93" s="49"/>
      <c r="L93" s="49"/>
      <c r="M93" s="49"/>
      <c r="N93" s="49"/>
      <c r="O93" s="49"/>
      <c r="P93" s="49"/>
      <c r="Q93" s="49"/>
      <c r="R93" s="49">
        <v>2</v>
      </c>
      <c r="S93" s="49">
        <v>1.2</v>
      </c>
      <c r="T93" s="49">
        <v>2</v>
      </c>
      <c r="U93" s="49">
        <v>1.2</v>
      </c>
      <c r="V93" s="49"/>
      <c r="W93" s="51"/>
      <c r="X93" s="51"/>
      <c r="Y93" s="51">
        <v>60.5</v>
      </c>
      <c r="Z93" s="51">
        <v>44.629999999999995</v>
      </c>
      <c r="AA93" s="52">
        <v>105.13</v>
      </c>
      <c r="AB93" s="53">
        <f>AA93-H93</f>
        <v>0</v>
      </c>
      <c r="AC93" s="54"/>
      <c r="AD93" s="33">
        <f>AA93-I93</f>
        <v>0</v>
      </c>
      <c r="AE93" s="53">
        <f>'[6]ИП - чистый (21.06.12)'!AF67</f>
        <v>94.63</v>
      </c>
    </row>
    <row r="94" spans="1:31" s="55" customFormat="1" ht="39.950000000000003" customHeight="1">
      <c r="A94" s="47">
        <v>57</v>
      </c>
      <c r="B94" s="71" t="s">
        <v>114</v>
      </c>
      <c r="C94" s="49" t="s">
        <v>35</v>
      </c>
      <c r="D94" s="49">
        <v>6.28</v>
      </c>
      <c r="E94" s="49">
        <v>0.4</v>
      </c>
      <c r="F94" s="72">
        <v>2012</v>
      </c>
      <c r="G94" s="72">
        <v>2016</v>
      </c>
      <c r="H94" s="49">
        <v>46.2</v>
      </c>
      <c r="I94" s="49">
        <v>45.2</v>
      </c>
      <c r="J94" s="49"/>
      <c r="K94" s="49"/>
      <c r="L94" s="49"/>
      <c r="M94" s="49"/>
      <c r="N94" s="49"/>
      <c r="O94" s="49"/>
      <c r="P94" s="49">
        <v>6.28</v>
      </c>
      <c r="Q94" s="49">
        <v>0.4</v>
      </c>
      <c r="R94" s="49"/>
      <c r="S94" s="49"/>
      <c r="T94" s="49">
        <v>6.28</v>
      </c>
      <c r="U94" s="49">
        <v>0.4</v>
      </c>
      <c r="V94" s="49">
        <v>1</v>
      </c>
      <c r="W94" s="51"/>
      <c r="X94" s="51">
        <v>20.2</v>
      </c>
      <c r="Y94" s="51">
        <v>24</v>
      </c>
      <c r="Z94" s="51"/>
      <c r="AA94" s="52">
        <v>45.2</v>
      </c>
      <c r="AB94" s="53">
        <f>AA94-H94</f>
        <v>-1</v>
      </c>
      <c r="AC94" s="54"/>
      <c r="AD94" s="33">
        <f>AA94-I94</f>
        <v>0</v>
      </c>
      <c r="AE94" s="53">
        <f>'[6]ИП - чистый (21.06.12)'!AF68</f>
        <v>22.2</v>
      </c>
    </row>
    <row r="95" spans="1:31" s="55" customFormat="1" ht="30" customHeight="1">
      <c r="A95" s="47">
        <v>58</v>
      </c>
      <c r="B95" s="71" t="s">
        <v>115</v>
      </c>
      <c r="C95" s="49" t="s">
        <v>35</v>
      </c>
      <c r="D95" s="49">
        <v>2.4</v>
      </c>
      <c r="E95" s="49">
        <v>0</v>
      </c>
      <c r="F95" s="72">
        <v>2015</v>
      </c>
      <c r="G95" s="72">
        <v>2016</v>
      </c>
      <c r="H95" s="49">
        <v>5.85</v>
      </c>
      <c r="I95" s="49">
        <v>5.85</v>
      </c>
      <c r="J95" s="49"/>
      <c r="K95" s="49"/>
      <c r="L95" s="49"/>
      <c r="M95" s="49"/>
      <c r="N95" s="49"/>
      <c r="O95" s="49"/>
      <c r="P95" s="49">
        <v>2.4</v>
      </c>
      <c r="Q95" s="49">
        <v>0</v>
      </c>
      <c r="R95" s="49"/>
      <c r="S95" s="49"/>
      <c r="T95" s="49">
        <v>2.4</v>
      </c>
      <c r="U95" s="49">
        <v>0</v>
      </c>
      <c r="V95" s="49"/>
      <c r="W95" s="51"/>
      <c r="X95" s="51">
        <v>0.85</v>
      </c>
      <c r="Y95" s="51">
        <v>5</v>
      </c>
      <c r="Z95" s="51"/>
      <c r="AA95" s="52">
        <v>5.85</v>
      </c>
      <c r="AB95" s="53"/>
      <c r="AC95" s="54"/>
      <c r="AD95" s="33"/>
      <c r="AE95" s="53"/>
    </row>
    <row r="96" spans="1:31" s="55" customFormat="1" ht="39.950000000000003" customHeight="1">
      <c r="A96" s="47">
        <v>59</v>
      </c>
      <c r="B96" s="71" t="s">
        <v>116</v>
      </c>
      <c r="C96" s="49" t="s">
        <v>35</v>
      </c>
      <c r="D96" s="49">
        <v>20</v>
      </c>
      <c r="E96" s="49">
        <v>0.4</v>
      </c>
      <c r="F96" s="72">
        <v>2012</v>
      </c>
      <c r="G96" s="72">
        <v>2015</v>
      </c>
      <c r="H96" s="49">
        <v>60</v>
      </c>
      <c r="I96" s="49">
        <v>56</v>
      </c>
      <c r="J96" s="49"/>
      <c r="K96" s="49"/>
      <c r="L96" s="49"/>
      <c r="M96" s="49"/>
      <c r="N96" s="49">
        <v>20</v>
      </c>
      <c r="O96" s="49">
        <v>0.4</v>
      </c>
      <c r="P96" s="49"/>
      <c r="Q96" s="49"/>
      <c r="R96" s="49"/>
      <c r="S96" s="49"/>
      <c r="T96" s="49">
        <v>20</v>
      </c>
      <c r="U96" s="49">
        <v>0.4</v>
      </c>
      <c r="V96" s="49">
        <v>9</v>
      </c>
      <c r="W96" s="51">
        <v>28</v>
      </c>
      <c r="X96" s="51">
        <v>19</v>
      </c>
      <c r="Y96" s="51"/>
      <c r="Z96" s="51"/>
      <c r="AA96" s="52">
        <v>56</v>
      </c>
      <c r="AB96" s="53">
        <f>AA96-H96</f>
        <v>-4</v>
      </c>
      <c r="AC96" s="54"/>
      <c r="AD96" s="33">
        <f>AA96-I96</f>
        <v>0</v>
      </c>
      <c r="AE96" s="53">
        <f>'[6]ИП - чистый (21.06.12)'!AF69</f>
        <v>54</v>
      </c>
    </row>
    <row r="97" spans="1:31" s="55" customFormat="1" ht="53.25" customHeight="1">
      <c r="A97" s="47">
        <v>60</v>
      </c>
      <c r="B97" s="71" t="s">
        <v>117</v>
      </c>
      <c r="C97" s="49" t="s">
        <v>35</v>
      </c>
      <c r="D97" s="49">
        <v>2.94</v>
      </c>
      <c r="E97" s="49">
        <v>0.79</v>
      </c>
      <c r="F97" s="72">
        <v>2013</v>
      </c>
      <c r="G97" s="72">
        <v>2014</v>
      </c>
      <c r="H97" s="49">
        <v>9</v>
      </c>
      <c r="I97" s="49">
        <v>9</v>
      </c>
      <c r="J97" s="49">
        <v>1.65</v>
      </c>
      <c r="K97" s="49">
        <v>0.16</v>
      </c>
      <c r="L97" s="49">
        <v>1.29</v>
      </c>
      <c r="M97" s="49">
        <v>0.63</v>
      </c>
      <c r="N97" s="49"/>
      <c r="O97" s="49"/>
      <c r="P97" s="49"/>
      <c r="Q97" s="49"/>
      <c r="R97" s="49"/>
      <c r="S97" s="49"/>
      <c r="T97" s="49">
        <v>2.94</v>
      </c>
      <c r="U97" s="49">
        <v>0.79</v>
      </c>
      <c r="V97" s="49">
        <v>4.5</v>
      </c>
      <c r="W97" s="51">
        <v>4.5</v>
      </c>
      <c r="X97" s="51"/>
      <c r="Y97" s="51"/>
      <c r="Z97" s="51"/>
      <c r="AA97" s="52">
        <v>9</v>
      </c>
      <c r="AB97" s="53"/>
      <c r="AC97" s="54"/>
      <c r="AD97" s="33"/>
      <c r="AE97" s="53"/>
    </row>
    <row r="98" spans="1:31" s="55" customFormat="1" ht="12.75">
      <c r="A98" s="64"/>
      <c r="B98" s="57" t="s">
        <v>118</v>
      </c>
      <c r="C98" s="49"/>
      <c r="D98" s="59">
        <v>106.706</v>
      </c>
      <c r="E98" s="59">
        <v>7.7900000000000009</v>
      </c>
      <c r="F98" s="49"/>
      <c r="G98" s="49"/>
      <c r="H98" s="59">
        <v>612.12721441000008</v>
      </c>
      <c r="I98" s="59">
        <v>560.57000000000005</v>
      </c>
      <c r="J98" s="59">
        <v>1.65</v>
      </c>
      <c r="K98" s="59">
        <v>0.16</v>
      </c>
      <c r="L98" s="59">
        <v>1.29</v>
      </c>
      <c r="M98" s="59">
        <v>0.63</v>
      </c>
      <c r="N98" s="59">
        <v>93.085999999999999</v>
      </c>
      <c r="O98" s="59">
        <v>5.4</v>
      </c>
      <c r="P98" s="59">
        <v>8.68</v>
      </c>
      <c r="Q98" s="59">
        <v>0.4</v>
      </c>
      <c r="R98" s="59">
        <v>2</v>
      </c>
      <c r="S98" s="59">
        <v>1.2</v>
      </c>
      <c r="T98" s="59">
        <v>106.706</v>
      </c>
      <c r="U98" s="59">
        <v>7.7900000000000009</v>
      </c>
      <c r="V98" s="59">
        <v>74.5</v>
      </c>
      <c r="W98" s="59">
        <v>144.01</v>
      </c>
      <c r="X98" s="59">
        <v>207.92999999999998</v>
      </c>
      <c r="Y98" s="59">
        <v>89.5</v>
      </c>
      <c r="Z98" s="59">
        <v>44.629999999999995</v>
      </c>
      <c r="AA98" s="65">
        <v>560.56999999999994</v>
      </c>
      <c r="AB98" s="32">
        <f t="shared" ref="AB98:AB107" si="10">AA98-H98</f>
        <v>-51.557214410000142</v>
      </c>
      <c r="AC98" s="53"/>
      <c r="AD98" s="26">
        <f t="shared" ref="AD98:AD107" si="11">AA98-I98</f>
        <v>0</v>
      </c>
      <c r="AE98" s="32">
        <f>'[6]ИП - чистый (21.06.12)'!AF70</f>
        <v>874.58</v>
      </c>
    </row>
    <row r="99" spans="1:31" s="46" customFormat="1" ht="20.100000000000001" customHeight="1">
      <c r="A99" s="40"/>
      <c r="B99" s="41" t="s">
        <v>119</v>
      </c>
      <c r="C99" s="42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4"/>
      <c r="AB99" s="45">
        <f t="shared" si="10"/>
        <v>0</v>
      </c>
      <c r="AC99" s="45"/>
      <c r="AD99" s="45">
        <f t="shared" si="11"/>
        <v>0</v>
      </c>
      <c r="AE99" s="32">
        <f>'[6]ИП - чистый (21.06.12)'!AF71</f>
        <v>0</v>
      </c>
    </row>
    <row r="100" spans="1:31" s="55" customFormat="1" ht="30" customHeight="1">
      <c r="A100" s="47">
        <v>61</v>
      </c>
      <c r="B100" s="71" t="s">
        <v>120</v>
      </c>
      <c r="C100" s="49" t="s">
        <v>35</v>
      </c>
      <c r="D100" s="49">
        <v>28.08</v>
      </c>
      <c r="E100" s="49">
        <v>0.63</v>
      </c>
      <c r="F100" s="63">
        <v>2012</v>
      </c>
      <c r="G100" s="63">
        <v>2014</v>
      </c>
      <c r="H100" s="49">
        <v>158.15458889999999</v>
      </c>
      <c r="I100" s="49">
        <v>149.5</v>
      </c>
      <c r="J100" s="59"/>
      <c r="K100" s="59"/>
      <c r="L100" s="49">
        <v>28.08</v>
      </c>
      <c r="M100" s="49">
        <v>0.63</v>
      </c>
      <c r="N100" s="59"/>
      <c r="O100" s="59"/>
      <c r="P100" s="59"/>
      <c r="Q100" s="59"/>
      <c r="R100" s="59"/>
      <c r="S100" s="59"/>
      <c r="T100" s="49">
        <v>28.08</v>
      </c>
      <c r="U100" s="49">
        <v>0.63</v>
      </c>
      <c r="V100" s="49">
        <v>50</v>
      </c>
      <c r="W100" s="51">
        <v>99.5</v>
      </c>
      <c r="X100" s="51"/>
      <c r="Y100" s="51"/>
      <c r="Z100" s="51"/>
      <c r="AA100" s="52">
        <v>149.5</v>
      </c>
      <c r="AB100" s="53">
        <f t="shared" si="10"/>
        <v>-8.6545888999999931</v>
      </c>
      <c r="AC100" s="54"/>
      <c r="AD100" s="33">
        <f t="shared" si="11"/>
        <v>0</v>
      </c>
      <c r="AE100" s="53">
        <f>'[6]ИП - чистый (21.06.12)'!AF72</f>
        <v>207.45</v>
      </c>
    </row>
    <row r="101" spans="1:31" s="55" customFormat="1" ht="30" customHeight="1">
      <c r="A101" s="47">
        <v>62</v>
      </c>
      <c r="B101" s="71" t="s">
        <v>121</v>
      </c>
      <c r="C101" s="49" t="s">
        <v>35</v>
      </c>
      <c r="D101" s="49">
        <v>12.43</v>
      </c>
      <c r="E101" s="49">
        <v>0.75</v>
      </c>
      <c r="F101" s="72">
        <v>2012</v>
      </c>
      <c r="G101" s="72">
        <v>2014</v>
      </c>
      <c r="H101" s="49">
        <v>41.49</v>
      </c>
      <c r="I101" s="49">
        <v>41.49</v>
      </c>
      <c r="J101" s="49"/>
      <c r="K101" s="49"/>
      <c r="L101" s="49">
        <v>12.43</v>
      </c>
      <c r="M101" s="49">
        <v>0.75</v>
      </c>
      <c r="N101" s="49"/>
      <c r="O101" s="49"/>
      <c r="P101" s="49"/>
      <c r="Q101" s="49"/>
      <c r="R101" s="49"/>
      <c r="S101" s="49"/>
      <c r="T101" s="49">
        <v>12.43</v>
      </c>
      <c r="U101" s="49">
        <v>0.75</v>
      </c>
      <c r="V101" s="49">
        <v>35</v>
      </c>
      <c r="W101" s="51">
        <v>6.49</v>
      </c>
      <c r="X101" s="51"/>
      <c r="Y101" s="51"/>
      <c r="Z101" s="51"/>
      <c r="AA101" s="52">
        <v>41.49</v>
      </c>
      <c r="AB101" s="53">
        <f t="shared" si="10"/>
        <v>0</v>
      </c>
      <c r="AC101" s="54"/>
      <c r="AD101" s="33">
        <f t="shared" si="11"/>
        <v>0</v>
      </c>
      <c r="AE101" s="53">
        <f>'[6]ИП - чистый (21.06.12)'!AF73</f>
        <v>37.39</v>
      </c>
    </row>
    <row r="102" spans="1:31" s="55" customFormat="1" ht="30" customHeight="1">
      <c r="A102" s="47">
        <v>63</v>
      </c>
      <c r="B102" s="71" t="s">
        <v>122</v>
      </c>
      <c r="C102" s="49" t="s">
        <v>35</v>
      </c>
      <c r="D102" s="49">
        <v>25.3</v>
      </c>
      <c r="E102" s="49">
        <v>0.4</v>
      </c>
      <c r="F102" s="72">
        <v>2012</v>
      </c>
      <c r="G102" s="72">
        <v>2017</v>
      </c>
      <c r="H102" s="49">
        <v>207.28</v>
      </c>
      <c r="I102" s="49">
        <v>207.28</v>
      </c>
      <c r="J102" s="49"/>
      <c r="K102" s="49"/>
      <c r="L102" s="49"/>
      <c r="M102" s="49"/>
      <c r="N102" s="59"/>
      <c r="O102" s="59"/>
      <c r="P102" s="59"/>
      <c r="Q102" s="59"/>
      <c r="R102" s="49">
        <v>25.3</v>
      </c>
      <c r="S102" s="49">
        <v>0.4</v>
      </c>
      <c r="T102" s="49">
        <v>25.3</v>
      </c>
      <c r="U102" s="49">
        <v>0.4</v>
      </c>
      <c r="V102" s="49">
        <v>7.28</v>
      </c>
      <c r="W102" s="51"/>
      <c r="X102" s="51">
        <v>20</v>
      </c>
      <c r="Y102" s="51">
        <v>100</v>
      </c>
      <c r="Z102" s="51">
        <v>80</v>
      </c>
      <c r="AA102" s="52">
        <v>207.28</v>
      </c>
      <c r="AB102" s="53">
        <f t="shared" si="10"/>
        <v>0</v>
      </c>
      <c r="AC102" s="54"/>
      <c r="AD102" s="33">
        <f t="shared" si="11"/>
        <v>0</v>
      </c>
      <c r="AE102" s="53">
        <f>'[6]ИП - чистый (21.06.12)'!AF74</f>
        <v>66.099999999999994</v>
      </c>
    </row>
    <row r="103" spans="1:31" s="55" customFormat="1" ht="12.75">
      <c r="A103" s="64"/>
      <c r="B103" s="57" t="s">
        <v>123</v>
      </c>
      <c r="C103" s="49"/>
      <c r="D103" s="59">
        <v>65.81</v>
      </c>
      <c r="E103" s="59">
        <v>1.7799999999999998</v>
      </c>
      <c r="F103" s="49"/>
      <c r="G103" s="49"/>
      <c r="H103" s="59">
        <v>406.9245889</v>
      </c>
      <c r="I103" s="59">
        <v>398.27</v>
      </c>
      <c r="J103" s="59">
        <v>0</v>
      </c>
      <c r="K103" s="59">
        <v>0</v>
      </c>
      <c r="L103" s="59">
        <v>40.51</v>
      </c>
      <c r="M103" s="59">
        <v>1.38</v>
      </c>
      <c r="N103" s="59">
        <v>0</v>
      </c>
      <c r="O103" s="59">
        <v>0</v>
      </c>
      <c r="P103" s="59">
        <v>0</v>
      </c>
      <c r="Q103" s="59">
        <v>0</v>
      </c>
      <c r="R103" s="59">
        <v>25.3</v>
      </c>
      <c r="S103" s="59">
        <v>0.4</v>
      </c>
      <c r="T103" s="59">
        <v>65.81</v>
      </c>
      <c r="U103" s="59">
        <v>1.7799999999999998</v>
      </c>
      <c r="V103" s="59">
        <v>92.28</v>
      </c>
      <c r="W103" s="59">
        <v>105.99</v>
      </c>
      <c r="X103" s="59">
        <v>20</v>
      </c>
      <c r="Y103" s="59">
        <v>100</v>
      </c>
      <c r="Z103" s="59">
        <v>80</v>
      </c>
      <c r="AA103" s="65">
        <v>398.27</v>
      </c>
      <c r="AB103" s="32">
        <f t="shared" si="10"/>
        <v>-8.6545889000000216</v>
      </c>
      <c r="AC103" s="53"/>
      <c r="AD103" s="26">
        <f t="shared" si="11"/>
        <v>0</v>
      </c>
      <c r="AE103" s="32">
        <f>'[6]ИП - чистый (21.06.12)'!AF75</f>
        <v>310.93999999999994</v>
      </c>
    </row>
    <row r="104" spans="1:31" s="46" customFormat="1" ht="20.100000000000001" customHeight="1">
      <c r="A104" s="40"/>
      <c r="B104" s="41" t="s">
        <v>124</v>
      </c>
      <c r="C104" s="42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4"/>
      <c r="AB104" s="45">
        <f t="shared" si="10"/>
        <v>0</v>
      </c>
      <c r="AC104" s="45"/>
      <c r="AD104" s="45">
        <f t="shared" si="11"/>
        <v>0</v>
      </c>
      <c r="AE104" s="32">
        <f>'[6]ИП - чистый (21.06.12)'!AF76</f>
        <v>0</v>
      </c>
    </row>
    <row r="105" spans="1:31" s="55" customFormat="1" ht="30" customHeight="1">
      <c r="A105" s="47">
        <v>64</v>
      </c>
      <c r="B105" s="73" t="s">
        <v>125</v>
      </c>
      <c r="C105" s="49" t="s">
        <v>35</v>
      </c>
      <c r="D105" s="74">
        <v>21.62</v>
      </c>
      <c r="E105" s="74">
        <v>0</v>
      </c>
      <c r="F105" s="63">
        <v>2012</v>
      </c>
      <c r="G105" s="63">
        <v>2014</v>
      </c>
      <c r="H105" s="49">
        <v>58.082456472145196</v>
      </c>
      <c r="I105" s="49">
        <v>49.1</v>
      </c>
      <c r="J105" s="49"/>
      <c r="K105" s="49"/>
      <c r="L105" s="49">
        <v>21.62</v>
      </c>
      <c r="M105" s="49">
        <v>0</v>
      </c>
      <c r="N105" s="49"/>
      <c r="O105" s="49"/>
      <c r="P105" s="49"/>
      <c r="Q105" s="49"/>
      <c r="R105" s="49"/>
      <c r="S105" s="49"/>
      <c r="T105" s="49">
        <v>21.62</v>
      </c>
      <c r="U105" s="49">
        <v>0</v>
      </c>
      <c r="V105" s="49">
        <v>39.5</v>
      </c>
      <c r="W105" s="49">
        <v>9.6</v>
      </c>
      <c r="X105" s="49"/>
      <c r="Y105" s="49"/>
      <c r="Z105" s="49"/>
      <c r="AA105" s="52">
        <v>49.1</v>
      </c>
      <c r="AB105" s="53">
        <f t="shared" si="10"/>
        <v>-8.9824564721451949</v>
      </c>
      <c r="AC105" s="33"/>
      <c r="AD105" s="33">
        <f t="shared" si="11"/>
        <v>0</v>
      </c>
      <c r="AE105" s="53">
        <f>'[6]ИП - чистый (21.06.12)'!AF77</f>
        <v>52.08</v>
      </c>
    </row>
    <row r="106" spans="1:31" s="55" customFormat="1" ht="45" customHeight="1">
      <c r="A106" s="47">
        <v>65</v>
      </c>
      <c r="B106" s="73" t="s">
        <v>126</v>
      </c>
      <c r="C106" s="49" t="s">
        <v>35</v>
      </c>
      <c r="D106" s="74">
        <v>0</v>
      </c>
      <c r="E106" s="74">
        <v>3.82</v>
      </c>
      <c r="F106" s="63">
        <v>2012</v>
      </c>
      <c r="G106" s="63">
        <v>2014</v>
      </c>
      <c r="H106" s="49">
        <v>36.201728420704981</v>
      </c>
      <c r="I106" s="49">
        <v>16.649999999999995</v>
      </c>
      <c r="J106" s="49"/>
      <c r="K106" s="49"/>
      <c r="L106" s="49">
        <v>0</v>
      </c>
      <c r="M106" s="49">
        <v>3.82</v>
      </c>
      <c r="N106" s="49"/>
      <c r="O106" s="49"/>
      <c r="P106" s="49"/>
      <c r="Q106" s="49"/>
      <c r="R106" s="49"/>
      <c r="S106" s="49"/>
      <c r="T106" s="49">
        <v>0</v>
      </c>
      <c r="U106" s="49">
        <v>3.82</v>
      </c>
      <c r="V106" s="49">
        <v>16.649999999999999</v>
      </c>
      <c r="W106" s="49"/>
      <c r="X106" s="49"/>
      <c r="Y106" s="49"/>
      <c r="Z106" s="49"/>
      <c r="AA106" s="52">
        <v>16.649999999999999</v>
      </c>
      <c r="AB106" s="53">
        <f t="shared" si="10"/>
        <v>-19.551728420704983</v>
      </c>
      <c r="AC106" s="33"/>
      <c r="AD106" s="33">
        <f t="shared" si="11"/>
        <v>0</v>
      </c>
      <c r="AE106" s="53">
        <f>'[6]ИП - чистый (21.06.12)'!AF78</f>
        <v>29.12</v>
      </c>
    </row>
    <row r="107" spans="1:31" s="55" customFormat="1" ht="45" customHeight="1">
      <c r="A107" s="47">
        <v>66</v>
      </c>
      <c r="B107" s="73" t="s">
        <v>127</v>
      </c>
      <c r="C107" s="49" t="s">
        <v>35</v>
      </c>
      <c r="D107" s="49">
        <v>106.6</v>
      </c>
      <c r="E107" s="49">
        <v>8.92</v>
      </c>
      <c r="F107" s="63">
        <v>2013</v>
      </c>
      <c r="G107" s="63">
        <v>2017</v>
      </c>
      <c r="H107" s="49">
        <v>242.84</v>
      </c>
      <c r="I107" s="49">
        <v>242.84</v>
      </c>
      <c r="J107" s="59"/>
      <c r="K107" s="59"/>
      <c r="L107" s="59"/>
      <c r="M107" s="59"/>
      <c r="N107" s="59"/>
      <c r="O107" s="59"/>
      <c r="P107" s="49"/>
      <c r="Q107" s="49"/>
      <c r="R107" s="49">
        <v>106.6</v>
      </c>
      <c r="S107" s="49">
        <v>8.92</v>
      </c>
      <c r="T107" s="49">
        <v>106.6</v>
      </c>
      <c r="U107" s="49">
        <v>8.92</v>
      </c>
      <c r="V107" s="49">
        <v>3</v>
      </c>
      <c r="W107" s="49">
        <v>21</v>
      </c>
      <c r="X107" s="49">
        <v>72</v>
      </c>
      <c r="Y107" s="49">
        <v>72</v>
      </c>
      <c r="Z107" s="49">
        <v>74.84</v>
      </c>
      <c r="AA107" s="52">
        <v>242.84</v>
      </c>
      <c r="AB107" s="53">
        <f t="shared" si="10"/>
        <v>0</v>
      </c>
      <c r="AC107" s="33" t="s">
        <v>128</v>
      </c>
      <c r="AD107" s="33">
        <f t="shared" si="11"/>
        <v>0</v>
      </c>
      <c r="AE107" s="53">
        <f>'[6]ИП - чистый (21.06.12)'!AF79</f>
        <v>242.84</v>
      </c>
    </row>
    <row r="108" spans="1:31" s="55" customFormat="1" ht="45" customHeight="1">
      <c r="A108" s="47">
        <v>67</v>
      </c>
      <c r="B108" s="73" t="s">
        <v>129</v>
      </c>
      <c r="C108" s="49" t="s">
        <v>35</v>
      </c>
      <c r="D108" s="49">
        <v>25.049999999999997</v>
      </c>
      <c r="E108" s="49">
        <v>8.5</v>
      </c>
      <c r="F108" s="63">
        <v>2013</v>
      </c>
      <c r="G108" s="63">
        <v>2014</v>
      </c>
      <c r="H108" s="49">
        <v>81</v>
      </c>
      <c r="I108" s="49">
        <v>81</v>
      </c>
      <c r="J108" s="49">
        <v>8.76</v>
      </c>
      <c r="K108" s="49">
        <v>4.95</v>
      </c>
      <c r="L108" s="49">
        <v>16.29</v>
      </c>
      <c r="M108" s="49">
        <v>3.55</v>
      </c>
      <c r="N108" s="59"/>
      <c r="O108" s="59"/>
      <c r="P108" s="49"/>
      <c r="Q108" s="49"/>
      <c r="R108" s="49"/>
      <c r="S108" s="49"/>
      <c r="T108" s="49">
        <v>25.049999999999997</v>
      </c>
      <c r="U108" s="49">
        <v>8.5</v>
      </c>
      <c r="V108" s="49">
        <v>36</v>
      </c>
      <c r="W108" s="49">
        <v>45</v>
      </c>
      <c r="X108" s="49"/>
      <c r="Y108" s="49"/>
      <c r="Z108" s="49"/>
      <c r="AA108" s="52">
        <v>81</v>
      </c>
      <c r="AB108" s="53"/>
      <c r="AC108" s="33"/>
      <c r="AD108" s="33"/>
      <c r="AE108" s="53"/>
    </row>
    <row r="109" spans="1:31" s="55" customFormat="1" ht="30" customHeight="1">
      <c r="A109" s="47">
        <v>68</v>
      </c>
      <c r="B109" s="73" t="s">
        <v>130</v>
      </c>
      <c r="C109" s="49" t="s">
        <v>35</v>
      </c>
      <c r="D109" s="49">
        <v>20.734000000000002</v>
      </c>
      <c r="E109" s="49">
        <v>0.88</v>
      </c>
      <c r="F109" s="63">
        <v>2013</v>
      </c>
      <c r="G109" s="63">
        <v>2015</v>
      </c>
      <c r="H109" s="49">
        <v>50</v>
      </c>
      <c r="I109" s="49">
        <v>50</v>
      </c>
      <c r="J109" s="59"/>
      <c r="K109" s="59"/>
      <c r="L109" s="59"/>
      <c r="M109" s="59"/>
      <c r="N109" s="49">
        <v>20.734000000000002</v>
      </c>
      <c r="O109" s="49">
        <v>0.88</v>
      </c>
      <c r="P109" s="49"/>
      <c r="Q109" s="49"/>
      <c r="R109" s="49"/>
      <c r="S109" s="49"/>
      <c r="T109" s="49">
        <v>20.734000000000002</v>
      </c>
      <c r="U109" s="49">
        <v>0.88</v>
      </c>
      <c r="V109" s="49">
        <v>2</v>
      </c>
      <c r="W109" s="49">
        <v>20</v>
      </c>
      <c r="X109" s="49">
        <v>28</v>
      </c>
      <c r="Y109" s="49"/>
      <c r="Z109" s="49"/>
      <c r="AA109" s="52">
        <v>50</v>
      </c>
      <c r="AB109" s="53"/>
      <c r="AC109" s="33"/>
      <c r="AD109" s="33"/>
      <c r="AE109" s="53"/>
    </row>
    <row r="110" spans="1:31" s="55" customFormat="1" ht="12.75">
      <c r="A110" s="64"/>
      <c r="B110" s="57" t="s">
        <v>131</v>
      </c>
      <c r="C110" s="49"/>
      <c r="D110" s="59">
        <v>174.00399999999999</v>
      </c>
      <c r="E110" s="59">
        <v>22.12</v>
      </c>
      <c r="F110" s="49"/>
      <c r="G110" s="49"/>
      <c r="H110" s="59">
        <v>468.12418489285017</v>
      </c>
      <c r="I110" s="59">
        <v>439.59000000000003</v>
      </c>
      <c r="J110" s="59">
        <v>8.76</v>
      </c>
      <c r="K110" s="59">
        <v>4.95</v>
      </c>
      <c r="L110" s="59">
        <v>37.909999999999997</v>
      </c>
      <c r="M110" s="59">
        <v>7.3699999999999992</v>
      </c>
      <c r="N110" s="59">
        <v>20.734000000000002</v>
      </c>
      <c r="O110" s="59">
        <v>0.88</v>
      </c>
      <c r="P110" s="59">
        <v>0</v>
      </c>
      <c r="Q110" s="59">
        <v>0</v>
      </c>
      <c r="R110" s="59">
        <v>106.6</v>
      </c>
      <c r="S110" s="59">
        <v>8.92</v>
      </c>
      <c r="T110" s="59">
        <v>174.00399999999999</v>
      </c>
      <c r="U110" s="59">
        <v>22.12</v>
      </c>
      <c r="V110" s="59">
        <v>97.15</v>
      </c>
      <c r="W110" s="59">
        <v>95.6</v>
      </c>
      <c r="X110" s="59">
        <v>100</v>
      </c>
      <c r="Y110" s="59">
        <v>72</v>
      </c>
      <c r="Z110" s="59">
        <v>74.84</v>
      </c>
      <c r="AA110" s="65">
        <v>439.59000000000003</v>
      </c>
      <c r="AB110" s="32">
        <f t="shared" ref="AB110:AB122" si="12">AA110-H110</f>
        <v>-28.534184892850135</v>
      </c>
      <c r="AC110" s="53"/>
      <c r="AD110" s="26">
        <f t="shared" ref="AD110:AD122" si="13">AA110-I110</f>
        <v>0</v>
      </c>
      <c r="AE110" s="32">
        <f>'[6]ИП - чистый (21.06.12)'!AF80</f>
        <v>324.04000000000002</v>
      </c>
    </row>
    <row r="111" spans="1:31" s="46" customFormat="1" ht="20.100000000000001" customHeight="1">
      <c r="A111" s="40"/>
      <c r="B111" s="41" t="s">
        <v>132</v>
      </c>
      <c r="C111" s="42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4"/>
      <c r="AB111" s="45">
        <f t="shared" si="12"/>
        <v>0</v>
      </c>
      <c r="AC111" s="45"/>
      <c r="AD111" s="45">
        <f t="shared" si="13"/>
        <v>0</v>
      </c>
      <c r="AE111" s="32">
        <f>'[6]ИП - чистый (21.06.12)'!AF81</f>
        <v>0</v>
      </c>
    </row>
    <row r="112" spans="1:31" s="55" customFormat="1" ht="45" customHeight="1">
      <c r="A112" s="64">
        <v>69</v>
      </c>
      <c r="B112" s="62" t="s">
        <v>133</v>
      </c>
      <c r="C112" s="49" t="s">
        <v>35</v>
      </c>
      <c r="D112" s="61">
        <v>3.93</v>
      </c>
      <c r="E112" s="49">
        <v>0.8</v>
      </c>
      <c r="F112" s="50">
        <v>2012</v>
      </c>
      <c r="G112" s="50">
        <v>2014</v>
      </c>
      <c r="H112" s="49">
        <v>18.739999999999998</v>
      </c>
      <c r="I112" s="49">
        <v>14.580347262582917</v>
      </c>
      <c r="J112" s="49"/>
      <c r="K112" s="49"/>
      <c r="L112" s="49">
        <v>3.93</v>
      </c>
      <c r="M112" s="49">
        <v>0.8</v>
      </c>
      <c r="N112" s="59"/>
      <c r="O112" s="59"/>
      <c r="P112" s="59"/>
      <c r="Q112" s="59"/>
      <c r="R112" s="59"/>
      <c r="S112" s="59"/>
      <c r="T112" s="49">
        <v>3.93</v>
      </c>
      <c r="U112" s="49">
        <v>0.8</v>
      </c>
      <c r="V112" s="49">
        <v>14.580347262582917</v>
      </c>
      <c r="W112" s="59"/>
      <c r="X112" s="59"/>
      <c r="Y112" s="59"/>
      <c r="Z112" s="59"/>
      <c r="AA112" s="52">
        <v>14.580347262582917</v>
      </c>
      <c r="AB112" s="53">
        <f t="shared" si="12"/>
        <v>-4.1596527374170815</v>
      </c>
      <c r="AC112" s="54"/>
      <c r="AD112" s="33">
        <f t="shared" si="13"/>
        <v>0</v>
      </c>
      <c r="AE112" s="53">
        <f>'[6]ИП - чистый (21.06.12)'!AF82</f>
        <v>2.74</v>
      </c>
    </row>
    <row r="113" spans="1:31" s="55" customFormat="1" ht="30" customHeight="1">
      <c r="A113" s="64">
        <v>70</v>
      </c>
      <c r="B113" s="62" t="s">
        <v>134</v>
      </c>
      <c r="C113" s="49" t="s">
        <v>35</v>
      </c>
      <c r="D113" s="61">
        <v>9.2520000000000007</v>
      </c>
      <c r="E113" s="49">
        <v>0.16</v>
      </c>
      <c r="F113" s="50">
        <v>2012</v>
      </c>
      <c r="G113" s="50">
        <v>2014</v>
      </c>
      <c r="H113" s="49">
        <v>20.89</v>
      </c>
      <c r="I113" s="49">
        <v>14.796179976306858</v>
      </c>
      <c r="J113" s="49"/>
      <c r="K113" s="49"/>
      <c r="L113" s="49">
        <v>9.2520000000000007</v>
      </c>
      <c r="M113" s="49">
        <v>0.16</v>
      </c>
      <c r="N113" s="49"/>
      <c r="O113" s="49"/>
      <c r="P113" s="49"/>
      <c r="Q113" s="49"/>
      <c r="R113" s="49"/>
      <c r="S113" s="49"/>
      <c r="T113" s="49">
        <v>9.2520000000000007</v>
      </c>
      <c r="U113" s="49">
        <v>0.16</v>
      </c>
      <c r="V113" s="49">
        <v>14.796179976306858</v>
      </c>
      <c r="W113" s="49"/>
      <c r="X113" s="49"/>
      <c r="Y113" s="49"/>
      <c r="Z113" s="49"/>
      <c r="AA113" s="52">
        <v>14.796179976306858</v>
      </c>
      <c r="AB113" s="53">
        <f t="shared" si="12"/>
        <v>-6.0938200236931426</v>
      </c>
      <c r="AC113" s="54"/>
      <c r="AD113" s="33">
        <f t="shared" si="13"/>
        <v>0</v>
      </c>
      <c r="AE113" s="53">
        <f>'[6]ИП - чистый (21.06.12)'!AF83</f>
        <v>10.89</v>
      </c>
    </row>
    <row r="114" spans="1:31" s="55" customFormat="1" ht="30" customHeight="1">
      <c r="A114" s="64">
        <v>71</v>
      </c>
      <c r="B114" s="62" t="s">
        <v>135</v>
      </c>
      <c r="C114" s="49" t="s">
        <v>35</v>
      </c>
      <c r="D114" s="61">
        <v>5.0380000000000003</v>
      </c>
      <c r="E114" s="49">
        <v>0.66</v>
      </c>
      <c r="F114" s="50">
        <v>2012</v>
      </c>
      <c r="G114" s="50">
        <v>2014</v>
      </c>
      <c r="H114" s="49">
        <v>33.08</v>
      </c>
      <c r="I114" s="49">
        <v>26.655784363816551</v>
      </c>
      <c r="J114" s="49"/>
      <c r="K114" s="49"/>
      <c r="L114" s="49">
        <v>5.0380000000000003</v>
      </c>
      <c r="M114" s="49">
        <v>0.66</v>
      </c>
      <c r="N114" s="49"/>
      <c r="O114" s="49"/>
      <c r="P114" s="49"/>
      <c r="Q114" s="49"/>
      <c r="R114" s="49"/>
      <c r="S114" s="49"/>
      <c r="T114" s="49">
        <v>5.0380000000000003</v>
      </c>
      <c r="U114" s="49">
        <v>0.66</v>
      </c>
      <c r="V114" s="49">
        <v>26.655784363816551</v>
      </c>
      <c r="W114" s="49"/>
      <c r="X114" s="49"/>
      <c r="Y114" s="49"/>
      <c r="Z114" s="49"/>
      <c r="AA114" s="52">
        <v>26.655784363816551</v>
      </c>
      <c r="AB114" s="53">
        <f t="shared" si="12"/>
        <v>-6.4242156361834475</v>
      </c>
      <c r="AC114" s="54"/>
      <c r="AD114" s="33">
        <f t="shared" si="13"/>
        <v>0</v>
      </c>
      <c r="AE114" s="53">
        <f>'[6]ИП - чистый (21.06.12)'!AF84</f>
        <v>18.079999999999998</v>
      </c>
    </row>
    <row r="115" spans="1:31" s="55" customFormat="1" ht="30" customHeight="1">
      <c r="A115" s="64">
        <v>72</v>
      </c>
      <c r="B115" s="62" t="s">
        <v>136</v>
      </c>
      <c r="C115" s="49" t="s">
        <v>35</v>
      </c>
      <c r="D115" s="61">
        <v>7.734</v>
      </c>
      <c r="E115" s="49">
        <v>0</v>
      </c>
      <c r="F115" s="50">
        <v>2012</v>
      </c>
      <c r="G115" s="50">
        <v>2014</v>
      </c>
      <c r="H115" s="49">
        <v>30.53</v>
      </c>
      <c r="I115" s="49">
        <v>21.341194303721217</v>
      </c>
      <c r="J115" s="49"/>
      <c r="K115" s="49"/>
      <c r="L115" s="49">
        <v>7.734</v>
      </c>
      <c r="M115" s="49">
        <v>0</v>
      </c>
      <c r="N115" s="49"/>
      <c r="O115" s="49"/>
      <c r="P115" s="49"/>
      <c r="Q115" s="49"/>
      <c r="R115" s="49"/>
      <c r="S115" s="49"/>
      <c r="T115" s="49">
        <v>7.734</v>
      </c>
      <c r="U115" s="49">
        <v>0</v>
      </c>
      <c r="V115" s="49">
        <v>21.341194303721217</v>
      </c>
      <c r="W115" s="49"/>
      <c r="X115" s="49"/>
      <c r="Y115" s="49"/>
      <c r="Z115" s="49"/>
      <c r="AA115" s="52">
        <v>21.341194303721217</v>
      </c>
      <c r="AB115" s="53">
        <f t="shared" si="12"/>
        <v>-9.1888056962787843</v>
      </c>
      <c r="AC115" s="54"/>
      <c r="AD115" s="33">
        <f t="shared" si="13"/>
        <v>0</v>
      </c>
      <c r="AE115" s="53">
        <f>'[6]ИП - чистый (21.06.12)'!AF85</f>
        <v>20.53</v>
      </c>
    </row>
    <row r="116" spans="1:31" s="55" customFormat="1" ht="45" customHeight="1">
      <c r="A116" s="64">
        <v>73</v>
      </c>
      <c r="B116" s="62" t="s">
        <v>137</v>
      </c>
      <c r="C116" s="49" t="s">
        <v>35</v>
      </c>
      <c r="D116" s="61">
        <v>0</v>
      </c>
      <c r="E116" s="49">
        <v>3.02</v>
      </c>
      <c r="F116" s="50">
        <v>2012</v>
      </c>
      <c r="G116" s="50">
        <v>2014</v>
      </c>
      <c r="H116" s="49">
        <v>30.002958999999997</v>
      </c>
      <c r="I116" s="49">
        <v>25.36</v>
      </c>
      <c r="J116" s="49"/>
      <c r="K116" s="49"/>
      <c r="L116" s="49">
        <v>0</v>
      </c>
      <c r="M116" s="49">
        <v>3.02</v>
      </c>
      <c r="N116" s="49"/>
      <c r="O116" s="49"/>
      <c r="P116" s="49"/>
      <c r="Q116" s="49"/>
      <c r="R116" s="49"/>
      <c r="S116" s="49"/>
      <c r="T116" s="49">
        <v>0</v>
      </c>
      <c r="U116" s="49">
        <v>3.02</v>
      </c>
      <c r="V116" s="49">
        <v>25.36</v>
      </c>
      <c r="W116" s="49"/>
      <c r="X116" s="49"/>
      <c r="Y116" s="49"/>
      <c r="Z116" s="49"/>
      <c r="AA116" s="52">
        <v>25.36</v>
      </c>
      <c r="AB116" s="53">
        <f t="shared" si="12"/>
        <v>-4.6429589999999976</v>
      </c>
      <c r="AC116" s="54"/>
      <c r="AD116" s="33">
        <f t="shared" si="13"/>
        <v>0</v>
      </c>
      <c r="AE116" s="53">
        <f>'[6]ИП - чистый (21.06.12)'!AF86</f>
        <v>23.3</v>
      </c>
    </row>
    <row r="117" spans="1:31" s="55" customFormat="1" ht="30" customHeight="1">
      <c r="A117" s="64">
        <v>74</v>
      </c>
      <c r="B117" s="62" t="s">
        <v>138</v>
      </c>
      <c r="C117" s="49" t="s">
        <v>35</v>
      </c>
      <c r="D117" s="61">
        <v>35.15</v>
      </c>
      <c r="E117" s="49">
        <v>3.5960000000000001</v>
      </c>
      <c r="F117" s="50">
        <v>2012</v>
      </c>
      <c r="G117" s="50">
        <v>2015</v>
      </c>
      <c r="H117" s="49">
        <v>138.51120761999999</v>
      </c>
      <c r="I117" s="49">
        <v>133.26999999999998</v>
      </c>
      <c r="J117" s="49"/>
      <c r="K117" s="49"/>
      <c r="L117" s="49"/>
      <c r="M117" s="59"/>
      <c r="N117" s="49">
        <v>35.15</v>
      </c>
      <c r="O117" s="49">
        <v>3.5960000000000001</v>
      </c>
      <c r="P117" s="59"/>
      <c r="Q117" s="59"/>
      <c r="R117" s="59"/>
      <c r="S117" s="59"/>
      <c r="T117" s="49">
        <v>35.15</v>
      </c>
      <c r="U117" s="49">
        <v>3.5960000000000001</v>
      </c>
      <c r="V117" s="49">
        <v>0.5</v>
      </c>
      <c r="W117" s="49">
        <v>22.22</v>
      </c>
      <c r="X117" s="49">
        <v>110.55</v>
      </c>
      <c r="Y117" s="49"/>
      <c r="Z117" s="49"/>
      <c r="AA117" s="52">
        <v>133.26999999999998</v>
      </c>
      <c r="AB117" s="53">
        <f t="shared" si="12"/>
        <v>-5.2412076200000115</v>
      </c>
      <c r="AC117" s="54"/>
      <c r="AD117" s="33">
        <f t="shared" si="13"/>
        <v>0</v>
      </c>
      <c r="AE117" s="53">
        <f>'[6]ИП - чистый (21.06.12)'!AF87</f>
        <v>137.05000000000001</v>
      </c>
    </row>
    <row r="118" spans="1:31" s="55" customFormat="1" ht="30" customHeight="1">
      <c r="A118" s="64">
        <v>75</v>
      </c>
      <c r="B118" s="62" t="s">
        <v>139</v>
      </c>
      <c r="C118" s="49" t="s">
        <v>35</v>
      </c>
      <c r="D118" s="61">
        <v>298.41000000000003</v>
      </c>
      <c r="E118" s="61">
        <v>46.82</v>
      </c>
      <c r="F118" s="63">
        <v>2015</v>
      </c>
      <c r="G118" s="63">
        <v>2017</v>
      </c>
      <c r="H118" s="49">
        <v>503.32745000000011</v>
      </c>
      <c r="I118" s="49">
        <v>503.32745000000011</v>
      </c>
      <c r="J118" s="59"/>
      <c r="K118" s="59"/>
      <c r="L118" s="59"/>
      <c r="M118" s="59"/>
      <c r="N118" s="59"/>
      <c r="O118" s="59"/>
      <c r="P118" s="49"/>
      <c r="Q118" s="49"/>
      <c r="R118" s="49">
        <v>298.41000000000003</v>
      </c>
      <c r="S118" s="49">
        <v>46.82</v>
      </c>
      <c r="T118" s="49">
        <v>298.41000000000003</v>
      </c>
      <c r="U118" s="49">
        <v>46.82</v>
      </c>
      <c r="V118" s="49"/>
      <c r="W118" s="49"/>
      <c r="X118" s="49">
        <v>130.74745000000019</v>
      </c>
      <c r="Y118" s="49">
        <v>186.29</v>
      </c>
      <c r="Z118" s="49">
        <v>186.29</v>
      </c>
      <c r="AA118" s="52">
        <v>503.32745000000011</v>
      </c>
      <c r="AB118" s="53">
        <f t="shared" si="12"/>
        <v>0</v>
      </c>
      <c r="AC118" s="69" t="s">
        <v>128</v>
      </c>
      <c r="AD118" s="33">
        <f t="shared" si="13"/>
        <v>0</v>
      </c>
      <c r="AE118" s="53">
        <f>'[6]ИП - чистый (21.06.12)'!AF88</f>
        <v>634.73</v>
      </c>
    </row>
    <row r="119" spans="1:31" s="55" customFormat="1" ht="45" customHeight="1">
      <c r="A119" s="64">
        <v>76</v>
      </c>
      <c r="B119" s="62" t="s">
        <v>140</v>
      </c>
      <c r="C119" s="49" t="s">
        <v>35</v>
      </c>
      <c r="D119" s="61">
        <v>39.700000000000003</v>
      </c>
      <c r="E119" s="61">
        <v>2.95</v>
      </c>
      <c r="F119" s="63">
        <v>2015</v>
      </c>
      <c r="G119" s="63">
        <v>2016</v>
      </c>
      <c r="H119" s="49">
        <v>71.39</v>
      </c>
      <c r="I119" s="49">
        <v>71.39</v>
      </c>
      <c r="J119" s="59"/>
      <c r="K119" s="59"/>
      <c r="L119" s="59"/>
      <c r="M119" s="59"/>
      <c r="N119" s="59"/>
      <c r="O119" s="59"/>
      <c r="P119" s="49">
        <v>39.700000000000003</v>
      </c>
      <c r="Q119" s="49">
        <v>2.95</v>
      </c>
      <c r="R119" s="49"/>
      <c r="S119" s="49"/>
      <c r="T119" s="49">
        <v>39.700000000000003</v>
      </c>
      <c r="U119" s="49">
        <v>2.95</v>
      </c>
      <c r="V119" s="49"/>
      <c r="W119" s="49"/>
      <c r="X119" s="49">
        <v>30</v>
      </c>
      <c r="Y119" s="49">
        <v>41.39</v>
      </c>
      <c r="Z119" s="49"/>
      <c r="AA119" s="52">
        <v>71.39</v>
      </c>
      <c r="AB119" s="53">
        <f t="shared" si="12"/>
        <v>0</v>
      </c>
      <c r="AC119" s="69" t="s">
        <v>128</v>
      </c>
      <c r="AD119" s="33">
        <f t="shared" si="13"/>
        <v>0</v>
      </c>
      <c r="AE119" s="53">
        <f>'[6]ИП - чистый (21.06.12)'!AF89</f>
        <v>71.39</v>
      </c>
    </row>
    <row r="120" spans="1:31" s="55" customFormat="1" ht="45" customHeight="1">
      <c r="A120" s="64">
        <v>77</v>
      </c>
      <c r="B120" s="62" t="s">
        <v>141</v>
      </c>
      <c r="C120" s="49" t="s">
        <v>35</v>
      </c>
      <c r="D120" s="61">
        <v>40.78</v>
      </c>
      <c r="E120" s="61">
        <v>3.45</v>
      </c>
      <c r="F120" s="63">
        <v>2015</v>
      </c>
      <c r="G120" s="63">
        <v>2016</v>
      </c>
      <c r="H120" s="49">
        <v>74.13</v>
      </c>
      <c r="I120" s="49">
        <v>74.13</v>
      </c>
      <c r="J120" s="59"/>
      <c r="K120" s="59"/>
      <c r="L120" s="59"/>
      <c r="M120" s="59"/>
      <c r="N120" s="59"/>
      <c r="O120" s="59"/>
      <c r="P120" s="49">
        <v>40.78</v>
      </c>
      <c r="Q120" s="49">
        <v>3.45</v>
      </c>
      <c r="R120" s="49"/>
      <c r="S120" s="49"/>
      <c r="T120" s="49">
        <v>40.78</v>
      </c>
      <c r="U120" s="49">
        <v>3.45</v>
      </c>
      <c r="V120" s="49"/>
      <c r="W120" s="49"/>
      <c r="X120" s="49">
        <v>30</v>
      </c>
      <c r="Y120" s="49">
        <v>44.129999999999995</v>
      </c>
      <c r="Z120" s="49"/>
      <c r="AA120" s="52">
        <v>74.13</v>
      </c>
      <c r="AB120" s="53">
        <f t="shared" si="12"/>
        <v>0</v>
      </c>
      <c r="AC120" s="69" t="s">
        <v>128</v>
      </c>
      <c r="AD120" s="33">
        <f t="shared" si="13"/>
        <v>0</v>
      </c>
      <c r="AE120" s="53">
        <f>'[6]ИП - чистый (21.06.12)'!AF90</f>
        <v>74.13</v>
      </c>
    </row>
    <row r="121" spans="1:31" s="55" customFormat="1" ht="30" customHeight="1">
      <c r="A121" s="64">
        <v>78</v>
      </c>
      <c r="B121" s="62" t="s">
        <v>142</v>
      </c>
      <c r="C121" s="49" t="s">
        <v>35</v>
      </c>
      <c r="D121" s="61">
        <v>21.6</v>
      </c>
      <c r="E121" s="61">
        <v>2</v>
      </c>
      <c r="F121" s="63">
        <v>2013</v>
      </c>
      <c r="G121" s="63">
        <v>2015</v>
      </c>
      <c r="H121" s="49">
        <v>76.83005</v>
      </c>
      <c r="I121" s="49">
        <v>76.83005</v>
      </c>
      <c r="J121" s="49"/>
      <c r="K121" s="49"/>
      <c r="L121" s="49"/>
      <c r="M121" s="49"/>
      <c r="N121" s="49">
        <v>21.6</v>
      </c>
      <c r="O121" s="49">
        <v>2</v>
      </c>
      <c r="P121" s="49"/>
      <c r="Q121" s="49"/>
      <c r="R121" s="49"/>
      <c r="S121" s="49"/>
      <c r="T121" s="49">
        <v>21.6</v>
      </c>
      <c r="U121" s="49">
        <v>2</v>
      </c>
      <c r="V121" s="49">
        <v>4.8970000000000002</v>
      </c>
      <c r="W121" s="49">
        <v>35.79</v>
      </c>
      <c r="X121" s="49">
        <v>36.143050000000002</v>
      </c>
      <c r="Y121" s="49"/>
      <c r="Z121" s="49"/>
      <c r="AA121" s="52">
        <v>76.83005</v>
      </c>
      <c r="AB121" s="53">
        <f t="shared" si="12"/>
        <v>0</v>
      </c>
      <c r="AC121" s="69" t="s">
        <v>128</v>
      </c>
      <c r="AD121" s="33">
        <f t="shared" si="13"/>
        <v>0</v>
      </c>
      <c r="AE121" s="53">
        <f>'[6]ИП - чистый (21.06.12)'!AF91</f>
        <v>21.83</v>
      </c>
    </row>
    <row r="122" spans="1:31" s="55" customFormat="1" ht="45" customHeight="1">
      <c r="A122" s="64">
        <v>79</v>
      </c>
      <c r="B122" s="62" t="s">
        <v>143</v>
      </c>
      <c r="C122" s="49" t="s">
        <v>35</v>
      </c>
      <c r="D122" s="49">
        <v>24.479999999999997</v>
      </c>
      <c r="E122" s="49">
        <v>4.99</v>
      </c>
      <c r="F122" s="63">
        <v>2013</v>
      </c>
      <c r="G122" s="50">
        <v>2014</v>
      </c>
      <c r="H122" s="49">
        <v>72</v>
      </c>
      <c r="I122" s="49">
        <v>72</v>
      </c>
      <c r="J122" s="49">
        <v>5.49</v>
      </c>
      <c r="K122" s="49">
        <v>2.7</v>
      </c>
      <c r="L122" s="49">
        <v>18.989999999999998</v>
      </c>
      <c r="M122" s="49">
        <v>2.29</v>
      </c>
      <c r="N122" s="49"/>
      <c r="O122" s="49"/>
      <c r="P122" s="49"/>
      <c r="Q122" s="49"/>
      <c r="R122" s="49"/>
      <c r="S122" s="49"/>
      <c r="T122" s="49">
        <v>24.479999999999997</v>
      </c>
      <c r="U122" s="49">
        <v>4.99</v>
      </c>
      <c r="V122" s="49">
        <v>27</v>
      </c>
      <c r="W122" s="49">
        <v>45</v>
      </c>
      <c r="X122" s="49"/>
      <c r="Y122" s="49"/>
      <c r="Z122" s="49"/>
      <c r="AA122" s="52">
        <v>72</v>
      </c>
      <c r="AB122" s="53">
        <f t="shared" si="12"/>
        <v>0</v>
      </c>
      <c r="AC122" s="69" t="s">
        <v>128</v>
      </c>
      <c r="AD122" s="33">
        <f t="shared" si="13"/>
        <v>0</v>
      </c>
      <c r="AE122" s="53">
        <f>'[6]ИП - чистый (21.06.12)'!AF92</f>
        <v>84.8</v>
      </c>
    </row>
    <row r="123" spans="1:31" s="55" customFormat="1" ht="30" customHeight="1">
      <c r="A123" s="64">
        <v>80</v>
      </c>
      <c r="B123" s="62" t="s">
        <v>144</v>
      </c>
      <c r="C123" s="49" t="s">
        <v>35</v>
      </c>
      <c r="D123" s="49">
        <v>1.25</v>
      </c>
      <c r="E123" s="49">
        <v>0.16</v>
      </c>
      <c r="F123" s="63">
        <v>2012</v>
      </c>
      <c r="G123" s="50">
        <v>2014</v>
      </c>
      <c r="H123" s="49">
        <v>5.5201682015909466</v>
      </c>
      <c r="I123" s="49">
        <v>3.2</v>
      </c>
      <c r="J123" s="59"/>
      <c r="K123" s="59"/>
      <c r="L123" s="49">
        <v>1.25</v>
      </c>
      <c r="M123" s="49">
        <v>0.16</v>
      </c>
      <c r="N123" s="49"/>
      <c r="O123" s="49"/>
      <c r="P123" s="49"/>
      <c r="Q123" s="49"/>
      <c r="R123" s="49"/>
      <c r="S123" s="49"/>
      <c r="T123" s="49">
        <v>1.25</v>
      </c>
      <c r="U123" s="49">
        <v>0.16</v>
      </c>
      <c r="V123" s="49">
        <v>3.2</v>
      </c>
      <c r="W123" s="49"/>
      <c r="X123" s="49"/>
      <c r="Y123" s="49"/>
      <c r="Z123" s="49"/>
      <c r="AA123" s="52">
        <v>3.2</v>
      </c>
      <c r="AB123" s="53"/>
      <c r="AC123" s="69"/>
      <c r="AD123" s="33"/>
      <c r="AE123" s="53"/>
    </row>
    <row r="124" spans="1:31" s="55" customFormat="1" ht="45" customHeight="1">
      <c r="A124" s="64">
        <v>81</v>
      </c>
      <c r="B124" s="62" t="s">
        <v>145</v>
      </c>
      <c r="C124" s="49" t="s">
        <v>35</v>
      </c>
      <c r="D124" s="49">
        <v>1.88</v>
      </c>
      <c r="E124" s="49">
        <v>0</v>
      </c>
      <c r="F124" s="63">
        <v>2012</v>
      </c>
      <c r="G124" s="50">
        <v>2014</v>
      </c>
      <c r="H124" s="49">
        <v>5.81</v>
      </c>
      <c r="I124" s="49">
        <v>2.8917273112463975</v>
      </c>
      <c r="J124" s="59"/>
      <c r="K124" s="59"/>
      <c r="L124" s="49">
        <v>1.88</v>
      </c>
      <c r="M124" s="49">
        <v>0</v>
      </c>
      <c r="N124" s="49"/>
      <c r="O124" s="49"/>
      <c r="P124" s="49"/>
      <c r="Q124" s="49"/>
      <c r="R124" s="49"/>
      <c r="S124" s="49"/>
      <c r="T124" s="49">
        <v>1.88</v>
      </c>
      <c r="U124" s="49">
        <v>0</v>
      </c>
      <c r="V124" s="49">
        <v>2.8917273112463975</v>
      </c>
      <c r="W124" s="49"/>
      <c r="X124" s="49"/>
      <c r="Y124" s="49"/>
      <c r="Z124" s="49"/>
      <c r="AA124" s="52">
        <v>2.8917273112463975</v>
      </c>
      <c r="AB124" s="53"/>
      <c r="AC124" s="69"/>
      <c r="AD124" s="33"/>
      <c r="AE124" s="53"/>
    </row>
    <row r="125" spans="1:31" s="55" customFormat="1" ht="30" customHeight="1">
      <c r="A125" s="64">
        <v>82</v>
      </c>
      <c r="B125" s="62" t="s">
        <v>146</v>
      </c>
      <c r="C125" s="49" t="s">
        <v>35</v>
      </c>
      <c r="D125" s="49">
        <v>0.16600000000000001</v>
      </c>
      <c r="E125" s="49">
        <v>1.26</v>
      </c>
      <c r="F125" s="63">
        <v>2012</v>
      </c>
      <c r="G125" s="50">
        <v>2013</v>
      </c>
      <c r="H125" s="49">
        <v>11.116466675</v>
      </c>
      <c r="I125" s="49">
        <v>2.5139290000000258E-2</v>
      </c>
      <c r="J125" s="49">
        <v>0.16600000000000001</v>
      </c>
      <c r="K125" s="49">
        <v>1.26</v>
      </c>
      <c r="L125" s="49"/>
      <c r="M125" s="49"/>
      <c r="N125" s="49"/>
      <c r="O125" s="49"/>
      <c r="P125" s="49"/>
      <c r="Q125" s="49"/>
      <c r="R125" s="49"/>
      <c r="S125" s="49"/>
      <c r="T125" s="49">
        <v>0.16600000000000001</v>
      </c>
      <c r="U125" s="49">
        <v>1.26</v>
      </c>
      <c r="V125" s="49">
        <v>2.5139290000000002E-2</v>
      </c>
      <c r="W125" s="49"/>
      <c r="X125" s="49"/>
      <c r="Y125" s="49"/>
      <c r="Z125" s="49"/>
      <c r="AA125" s="52">
        <v>2.5139290000000002E-2</v>
      </c>
      <c r="AB125" s="53"/>
      <c r="AC125" s="69"/>
      <c r="AD125" s="33"/>
      <c r="AE125" s="53"/>
    </row>
    <row r="126" spans="1:31" s="55" customFormat="1" ht="12.75">
      <c r="A126" s="64"/>
      <c r="B126" s="75" t="s">
        <v>147</v>
      </c>
      <c r="C126" s="49"/>
      <c r="D126" s="59">
        <v>489.37000000000006</v>
      </c>
      <c r="E126" s="59">
        <v>69.866</v>
      </c>
      <c r="F126" s="49"/>
      <c r="G126" s="49"/>
      <c r="H126" s="59">
        <v>1091.8783014965911</v>
      </c>
      <c r="I126" s="59">
        <v>1039.7978725076739</v>
      </c>
      <c r="J126" s="59">
        <v>5.6560000000000006</v>
      </c>
      <c r="K126" s="59">
        <v>3.96</v>
      </c>
      <c r="L126" s="59">
        <v>48.074000000000005</v>
      </c>
      <c r="M126" s="59">
        <v>7.0900000000000007</v>
      </c>
      <c r="N126" s="59">
        <v>56.75</v>
      </c>
      <c r="O126" s="59">
        <v>5.5960000000000001</v>
      </c>
      <c r="P126" s="59">
        <v>80.48</v>
      </c>
      <c r="Q126" s="59">
        <v>6.4</v>
      </c>
      <c r="R126" s="59">
        <v>298.41000000000003</v>
      </c>
      <c r="S126" s="59">
        <v>46.82</v>
      </c>
      <c r="T126" s="59">
        <v>489.37000000000006</v>
      </c>
      <c r="U126" s="59">
        <v>69.866</v>
      </c>
      <c r="V126" s="59">
        <v>141.24737250767393</v>
      </c>
      <c r="W126" s="59">
        <v>103.00999999999999</v>
      </c>
      <c r="X126" s="59">
        <v>337.44050000000021</v>
      </c>
      <c r="Y126" s="59">
        <v>271.81</v>
      </c>
      <c r="Z126" s="59">
        <v>186.29</v>
      </c>
      <c r="AA126" s="65">
        <v>1039.7978725076739</v>
      </c>
      <c r="AB126" s="32">
        <f>AA126-H126</f>
        <v>-52.08042898891722</v>
      </c>
      <c r="AC126" s="53"/>
      <c r="AD126" s="26">
        <f>AA126-I126</f>
        <v>0</v>
      </c>
      <c r="AE126" s="32">
        <f>'[6]ИП - чистый (21.06.12)'!AF93</f>
        <v>1099.47</v>
      </c>
    </row>
    <row r="127" spans="1:31" s="46" customFormat="1" ht="20.100000000000001" customHeight="1">
      <c r="A127" s="40"/>
      <c r="B127" s="41" t="s">
        <v>148</v>
      </c>
      <c r="C127" s="42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4"/>
      <c r="AB127" s="45"/>
      <c r="AC127" s="45"/>
      <c r="AD127" s="45"/>
      <c r="AE127" s="32"/>
    </row>
    <row r="128" spans="1:31" s="55" customFormat="1" ht="30" customHeight="1">
      <c r="A128" s="64">
        <v>83</v>
      </c>
      <c r="B128" s="62" t="s">
        <v>149</v>
      </c>
      <c r="C128" s="49" t="s">
        <v>35</v>
      </c>
      <c r="D128" s="49">
        <v>5</v>
      </c>
      <c r="E128" s="49">
        <v>5.5</v>
      </c>
      <c r="F128" s="63">
        <v>2014</v>
      </c>
      <c r="G128" s="50">
        <v>2015</v>
      </c>
      <c r="H128" s="49">
        <v>110.14</v>
      </c>
      <c r="I128" s="49">
        <v>110.14</v>
      </c>
      <c r="J128" s="59"/>
      <c r="K128" s="59"/>
      <c r="L128" s="59"/>
      <c r="M128" s="59"/>
      <c r="N128" s="49">
        <v>5</v>
      </c>
      <c r="O128" s="49">
        <v>5.5</v>
      </c>
      <c r="P128" s="59"/>
      <c r="Q128" s="59"/>
      <c r="R128" s="59"/>
      <c r="S128" s="59"/>
      <c r="T128" s="49">
        <v>5</v>
      </c>
      <c r="U128" s="49">
        <v>5.5</v>
      </c>
      <c r="V128" s="59"/>
      <c r="W128" s="49">
        <v>14.99</v>
      </c>
      <c r="X128" s="49">
        <v>95.15</v>
      </c>
      <c r="Y128" s="59"/>
      <c r="Z128" s="59"/>
      <c r="AA128" s="52">
        <v>110.14</v>
      </c>
      <c r="AB128" s="53"/>
      <c r="AC128" s="53"/>
      <c r="AD128" s="33"/>
      <c r="AE128" s="53"/>
    </row>
    <row r="129" spans="1:31" s="55" customFormat="1" ht="12.75">
      <c r="A129" s="64"/>
      <c r="B129" s="75" t="s">
        <v>150</v>
      </c>
      <c r="C129" s="49"/>
      <c r="D129" s="59">
        <v>5</v>
      </c>
      <c r="E129" s="59">
        <v>5.5</v>
      </c>
      <c r="F129" s="49"/>
      <c r="G129" s="49"/>
      <c r="H129" s="59">
        <v>110.14</v>
      </c>
      <c r="I129" s="59">
        <v>110.14</v>
      </c>
      <c r="J129" s="59">
        <v>0</v>
      </c>
      <c r="K129" s="59">
        <v>0</v>
      </c>
      <c r="L129" s="59">
        <v>0</v>
      </c>
      <c r="M129" s="59">
        <v>0</v>
      </c>
      <c r="N129" s="59">
        <v>5</v>
      </c>
      <c r="O129" s="59">
        <v>5.5</v>
      </c>
      <c r="P129" s="59">
        <v>0</v>
      </c>
      <c r="Q129" s="59">
        <v>0</v>
      </c>
      <c r="R129" s="59">
        <v>0</v>
      </c>
      <c r="S129" s="59">
        <v>0</v>
      </c>
      <c r="T129" s="59">
        <v>5</v>
      </c>
      <c r="U129" s="59">
        <v>5.5</v>
      </c>
      <c r="V129" s="59">
        <v>0</v>
      </c>
      <c r="W129" s="59">
        <v>14.99</v>
      </c>
      <c r="X129" s="59">
        <v>95.15</v>
      </c>
      <c r="Y129" s="59">
        <v>0</v>
      </c>
      <c r="Z129" s="59">
        <v>0</v>
      </c>
      <c r="AA129" s="65">
        <v>110.14</v>
      </c>
      <c r="AB129" s="32"/>
      <c r="AC129" s="53"/>
      <c r="AD129" s="26"/>
      <c r="AE129" s="32"/>
    </row>
    <row r="130" spans="1:31" s="46" customFormat="1" ht="20.100000000000001" customHeight="1">
      <c r="A130" s="40"/>
      <c r="B130" s="41" t="s">
        <v>148</v>
      </c>
      <c r="C130" s="42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4"/>
      <c r="AB130" s="45"/>
      <c r="AC130" s="45"/>
      <c r="AD130" s="45"/>
      <c r="AE130" s="32"/>
    </row>
    <row r="131" spans="1:31" s="55" customFormat="1" ht="30" customHeight="1">
      <c r="A131" s="64">
        <v>84</v>
      </c>
      <c r="B131" s="62" t="s">
        <v>151</v>
      </c>
      <c r="C131" s="49" t="s">
        <v>35</v>
      </c>
      <c r="D131" s="49">
        <v>0.05</v>
      </c>
      <c r="E131" s="49">
        <v>0.1</v>
      </c>
      <c r="F131" s="63">
        <v>2013</v>
      </c>
      <c r="G131" s="50">
        <v>2014</v>
      </c>
      <c r="H131" s="49">
        <v>3</v>
      </c>
      <c r="I131" s="49">
        <v>3</v>
      </c>
      <c r="J131" s="59"/>
      <c r="K131" s="59"/>
      <c r="L131" s="49">
        <v>0.05</v>
      </c>
      <c r="M131" s="49">
        <v>0.1</v>
      </c>
      <c r="N131" s="49"/>
      <c r="O131" s="49"/>
      <c r="P131" s="59"/>
      <c r="Q131" s="59"/>
      <c r="R131" s="59"/>
      <c r="S131" s="59"/>
      <c r="T131" s="49">
        <v>0.05</v>
      </c>
      <c r="U131" s="49">
        <v>0.1</v>
      </c>
      <c r="V131" s="49">
        <v>2.4</v>
      </c>
      <c r="W131" s="49">
        <v>0.60000000000000009</v>
      </c>
      <c r="X131" s="49"/>
      <c r="Y131" s="59"/>
      <c r="Z131" s="59"/>
      <c r="AA131" s="52">
        <v>3</v>
      </c>
      <c r="AB131" s="53"/>
      <c r="AC131" s="53"/>
      <c r="AD131" s="33"/>
      <c r="AE131" s="53"/>
    </row>
    <row r="132" spans="1:31" s="55" customFormat="1" ht="12.75">
      <c r="A132" s="64"/>
      <c r="B132" s="75" t="s">
        <v>150</v>
      </c>
      <c r="C132" s="49"/>
      <c r="D132" s="59">
        <v>0.05</v>
      </c>
      <c r="E132" s="59">
        <v>0.1</v>
      </c>
      <c r="F132" s="49"/>
      <c r="G132" s="49"/>
      <c r="H132" s="59">
        <v>3</v>
      </c>
      <c r="I132" s="59">
        <v>3</v>
      </c>
      <c r="J132" s="59">
        <v>0</v>
      </c>
      <c r="K132" s="59">
        <v>0</v>
      </c>
      <c r="L132" s="59">
        <v>0.05</v>
      </c>
      <c r="M132" s="59">
        <v>0.1</v>
      </c>
      <c r="N132" s="59">
        <v>0</v>
      </c>
      <c r="O132" s="59">
        <v>0</v>
      </c>
      <c r="P132" s="59">
        <v>0</v>
      </c>
      <c r="Q132" s="59">
        <v>0</v>
      </c>
      <c r="R132" s="59">
        <v>0</v>
      </c>
      <c r="S132" s="59">
        <v>0</v>
      </c>
      <c r="T132" s="59">
        <v>0.05</v>
      </c>
      <c r="U132" s="59">
        <v>0.1</v>
      </c>
      <c r="V132" s="59">
        <v>2.4</v>
      </c>
      <c r="W132" s="59">
        <v>0.60000000000000009</v>
      </c>
      <c r="X132" s="59">
        <v>0</v>
      </c>
      <c r="Y132" s="59">
        <v>0</v>
      </c>
      <c r="Z132" s="59">
        <v>0</v>
      </c>
      <c r="AA132" s="65">
        <v>3</v>
      </c>
      <c r="AB132" s="32"/>
      <c r="AC132" s="53"/>
      <c r="AD132" s="26"/>
      <c r="AE132" s="32"/>
    </row>
    <row r="133" spans="1:31" s="46" customFormat="1" ht="20.100000000000001" customHeight="1">
      <c r="A133" s="40"/>
      <c r="B133" s="41" t="s">
        <v>152</v>
      </c>
      <c r="C133" s="42"/>
      <c r="D133" s="43">
        <v>0</v>
      </c>
      <c r="E133" s="43">
        <v>0</v>
      </c>
      <c r="F133" s="43"/>
      <c r="G133" s="43"/>
      <c r="H133" s="43">
        <v>280.11523349999999</v>
      </c>
      <c r="I133" s="43">
        <v>240.36</v>
      </c>
      <c r="J133" s="43">
        <v>0</v>
      </c>
      <c r="K133" s="43">
        <v>0</v>
      </c>
      <c r="L133" s="43">
        <v>0</v>
      </c>
      <c r="M133" s="43">
        <v>0</v>
      </c>
      <c r="N133" s="43">
        <v>0</v>
      </c>
      <c r="O133" s="43">
        <v>0</v>
      </c>
      <c r="P133" s="43">
        <v>0</v>
      </c>
      <c r="Q133" s="43">
        <v>0</v>
      </c>
      <c r="R133" s="43">
        <v>0</v>
      </c>
      <c r="S133" s="43">
        <v>0</v>
      </c>
      <c r="T133" s="43">
        <v>0</v>
      </c>
      <c r="U133" s="43">
        <v>0</v>
      </c>
      <c r="V133" s="43">
        <v>136.10999999999999</v>
      </c>
      <c r="W133" s="43">
        <v>90.61</v>
      </c>
      <c r="X133" s="43">
        <v>13.64</v>
      </c>
      <c r="Y133" s="43">
        <v>0</v>
      </c>
      <c r="Z133" s="43">
        <v>0</v>
      </c>
      <c r="AA133" s="44">
        <v>240.36</v>
      </c>
      <c r="AB133" s="45">
        <f>AA133-H133</f>
        <v>-39.755233499999974</v>
      </c>
      <c r="AC133" s="45"/>
      <c r="AD133" s="45">
        <f>AA133-I133</f>
        <v>0</v>
      </c>
      <c r="AE133" s="32">
        <f>'[6]ИП - чистый (21.06.12)'!AF94</f>
        <v>537.37</v>
      </c>
    </row>
    <row r="134" spans="1:31" s="55" customFormat="1" ht="45" customHeight="1">
      <c r="A134" s="64">
        <v>85</v>
      </c>
      <c r="B134" s="67" t="s">
        <v>153</v>
      </c>
      <c r="C134" s="49" t="s">
        <v>35</v>
      </c>
      <c r="D134" s="49">
        <v>0</v>
      </c>
      <c r="E134" s="49">
        <v>0</v>
      </c>
      <c r="F134" s="50">
        <v>2012</v>
      </c>
      <c r="G134" s="50">
        <v>2014</v>
      </c>
      <c r="H134" s="49">
        <v>126.4952335</v>
      </c>
      <c r="I134" s="49">
        <v>86.74</v>
      </c>
      <c r="J134" s="49"/>
      <c r="K134" s="49"/>
      <c r="L134" s="49">
        <v>0</v>
      </c>
      <c r="M134" s="49">
        <v>0</v>
      </c>
      <c r="N134" s="59"/>
      <c r="O134" s="59"/>
      <c r="P134" s="59"/>
      <c r="Q134" s="59"/>
      <c r="R134" s="59"/>
      <c r="S134" s="59"/>
      <c r="T134" s="49">
        <v>0</v>
      </c>
      <c r="U134" s="49">
        <v>0</v>
      </c>
      <c r="V134" s="49">
        <v>80.259999999999991</v>
      </c>
      <c r="W134" s="49">
        <v>6.48</v>
      </c>
      <c r="X134" s="59"/>
      <c r="Y134" s="59"/>
      <c r="Z134" s="59"/>
      <c r="AA134" s="52">
        <v>86.74</v>
      </c>
      <c r="AB134" s="53">
        <f>AA134-H134</f>
        <v>-39.755233500000003</v>
      </c>
      <c r="AC134" s="54"/>
      <c r="AD134" s="33">
        <f>AA134-I134</f>
        <v>0</v>
      </c>
      <c r="AE134" s="53">
        <f>'[6]ИП - чистый (21.06.12)'!AF95</f>
        <v>40</v>
      </c>
    </row>
    <row r="135" spans="1:31" s="55" customFormat="1" ht="45" customHeight="1">
      <c r="A135" s="64">
        <v>86</v>
      </c>
      <c r="B135" s="67" t="s">
        <v>154</v>
      </c>
      <c r="C135" s="49" t="s">
        <v>35</v>
      </c>
      <c r="D135" s="49">
        <v>0</v>
      </c>
      <c r="E135" s="49">
        <v>0</v>
      </c>
      <c r="F135" s="50">
        <v>2013</v>
      </c>
      <c r="G135" s="50">
        <v>2014</v>
      </c>
      <c r="H135" s="49">
        <v>40</v>
      </c>
      <c r="I135" s="49">
        <v>40</v>
      </c>
      <c r="J135" s="59"/>
      <c r="K135" s="59"/>
      <c r="L135" s="49">
        <v>0</v>
      </c>
      <c r="M135" s="49">
        <v>0</v>
      </c>
      <c r="N135" s="59"/>
      <c r="O135" s="59"/>
      <c r="P135" s="59"/>
      <c r="Q135" s="59"/>
      <c r="R135" s="59"/>
      <c r="S135" s="59"/>
      <c r="T135" s="49">
        <v>0</v>
      </c>
      <c r="U135" s="49">
        <v>0</v>
      </c>
      <c r="V135" s="49">
        <v>18.5</v>
      </c>
      <c r="W135" s="49">
        <v>21.5</v>
      </c>
      <c r="X135" s="49"/>
      <c r="Y135" s="49"/>
      <c r="Z135" s="49"/>
      <c r="AA135" s="52">
        <v>40</v>
      </c>
      <c r="AB135" s="53">
        <f>AA135-H135</f>
        <v>0</v>
      </c>
      <c r="AC135" s="54"/>
      <c r="AD135" s="33">
        <f>AA135-I135</f>
        <v>0</v>
      </c>
      <c r="AE135" s="53">
        <f>'[6]ИП - чистый (21.06.12)'!AF96</f>
        <v>40</v>
      </c>
    </row>
    <row r="136" spans="1:31" s="55" customFormat="1" ht="45" customHeight="1">
      <c r="A136" s="64">
        <v>87</v>
      </c>
      <c r="B136" s="67" t="s">
        <v>155</v>
      </c>
      <c r="C136" s="49" t="s">
        <v>35</v>
      </c>
      <c r="D136" s="49">
        <v>0</v>
      </c>
      <c r="E136" s="49">
        <v>0</v>
      </c>
      <c r="F136" s="50">
        <v>2013</v>
      </c>
      <c r="G136" s="50">
        <v>2014</v>
      </c>
      <c r="H136" s="49">
        <v>22.1</v>
      </c>
      <c r="I136" s="49">
        <v>22.1</v>
      </c>
      <c r="J136" s="59"/>
      <c r="K136" s="59"/>
      <c r="L136" s="49">
        <v>0</v>
      </c>
      <c r="M136" s="49">
        <v>0</v>
      </c>
      <c r="N136" s="59"/>
      <c r="O136" s="59"/>
      <c r="P136" s="59"/>
      <c r="Q136" s="59"/>
      <c r="R136" s="59"/>
      <c r="S136" s="59"/>
      <c r="T136" s="49"/>
      <c r="U136" s="49"/>
      <c r="V136" s="49">
        <v>18.600000000000001</v>
      </c>
      <c r="W136" s="49">
        <v>3.5</v>
      </c>
      <c r="X136" s="49"/>
      <c r="Y136" s="49"/>
      <c r="Z136" s="49"/>
      <c r="AA136" s="52">
        <v>22.1</v>
      </c>
      <c r="AB136" s="53"/>
      <c r="AC136" s="54"/>
      <c r="AD136" s="33"/>
      <c r="AE136" s="53"/>
    </row>
    <row r="137" spans="1:31" s="55" customFormat="1" ht="45" customHeight="1">
      <c r="A137" s="64">
        <v>88</v>
      </c>
      <c r="B137" s="67" t="s">
        <v>156</v>
      </c>
      <c r="C137" s="49" t="s">
        <v>35</v>
      </c>
      <c r="D137" s="49">
        <v>0</v>
      </c>
      <c r="E137" s="49">
        <v>0</v>
      </c>
      <c r="F137" s="50">
        <v>2014</v>
      </c>
      <c r="G137" s="50">
        <v>2014</v>
      </c>
      <c r="H137" s="49">
        <v>23.15</v>
      </c>
      <c r="I137" s="49">
        <v>23.15</v>
      </c>
      <c r="J137" s="59"/>
      <c r="K137" s="59"/>
      <c r="L137" s="49">
        <v>0</v>
      </c>
      <c r="M137" s="49">
        <v>0</v>
      </c>
      <c r="N137" s="59"/>
      <c r="O137" s="59"/>
      <c r="P137" s="59"/>
      <c r="Q137" s="59"/>
      <c r="R137" s="59"/>
      <c r="S137" s="59"/>
      <c r="T137" s="49"/>
      <c r="U137" s="49"/>
      <c r="V137" s="49"/>
      <c r="W137" s="49">
        <v>23.15</v>
      </c>
      <c r="X137" s="49"/>
      <c r="Y137" s="49"/>
      <c r="Z137" s="49"/>
      <c r="AA137" s="52">
        <v>23.15</v>
      </c>
      <c r="AB137" s="53"/>
      <c r="AC137" s="54"/>
      <c r="AD137" s="33"/>
      <c r="AE137" s="53"/>
    </row>
    <row r="138" spans="1:31" s="55" customFormat="1" ht="45" customHeight="1">
      <c r="A138" s="64">
        <v>89</v>
      </c>
      <c r="B138" s="67" t="s">
        <v>157</v>
      </c>
      <c r="C138" s="49" t="s">
        <v>35</v>
      </c>
      <c r="D138" s="49">
        <v>0</v>
      </c>
      <c r="E138" s="49">
        <v>0</v>
      </c>
      <c r="F138" s="50">
        <v>2014</v>
      </c>
      <c r="G138" s="50">
        <v>2014</v>
      </c>
      <c r="H138" s="49">
        <v>10.98</v>
      </c>
      <c r="I138" s="49">
        <v>10.98</v>
      </c>
      <c r="J138" s="59"/>
      <c r="K138" s="59"/>
      <c r="L138" s="49">
        <v>0</v>
      </c>
      <c r="M138" s="49">
        <v>0</v>
      </c>
      <c r="N138" s="59"/>
      <c r="O138" s="59"/>
      <c r="P138" s="59"/>
      <c r="Q138" s="59"/>
      <c r="R138" s="59"/>
      <c r="S138" s="59"/>
      <c r="T138" s="49"/>
      <c r="U138" s="49"/>
      <c r="V138" s="49"/>
      <c r="W138" s="49">
        <v>10.98</v>
      </c>
      <c r="X138" s="49"/>
      <c r="Y138" s="49"/>
      <c r="Z138" s="49"/>
      <c r="AA138" s="52">
        <v>10.98</v>
      </c>
      <c r="AB138" s="53"/>
      <c r="AC138" s="54"/>
      <c r="AD138" s="33"/>
      <c r="AE138" s="53"/>
    </row>
    <row r="139" spans="1:31" s="55" customFormat="1" ht="45" customHeight="1">
      <c r="A139" s="64">
        <v>90</v>
      </c>
      <c r="B139" s="67" t="s">
        <v>158</v>
      </c>
      <c r="C139" s="49" t="s">
        <v>35</v>
      </c>
      <c r="D139" s="49">
        <v>0</v>
      </c>
      <c r="E139" s="49">
        <v>0</v>
      </c>
      <c r="F139" s="50">
        <v>2015</v>
      </c>
      <c r="G139" s="50">
        <v>2015</v>
      </c>
      <c r="H139" s="49">
        <v>13.64</v>
      </c>
      <c r="I139" s="49">
        <v>13.64</v>
      </c>
      <c r="J139" s="59"/>
      <c r="K139" s="59"/>
      <c r="L139" s="49"/>
      <c r="M139" s="49"/>
      <c r="N139" s="49">
        <v>0</v>
      </c>
      <c r="O139" s="49">
        <v>0</v>
      </c>
      <c r="P139" s="59"/>
      <c r="Q139" s="59"/>
      <c r="R139" s="59"/>
      <c r="S139" s="59"/>
      <c r="T139" s="49">
        <v>0</v>
      </c>
      <c r="U139" s="49">
        <v>0</v>
      </c>
      <c r="V139" s="49"/>
      <c r="W139" s="49"/>
      <c r="X139" s="49">
        <v>13.64</v>
      </c>
      <c r="Y139" s="49"/>
      <c r="Z139" s="49"/>
      <c r="AA139" s="52">
        <v>13.64</v>
      </c>
      <c r="AB139" s="53"/>
      <c r="AC139" s="54"/>
      <c r="AD139" s="33"/>
      <c r="AE139" s="53"/>
    </row>
    <row r="140" spans="1:31" s="55" customFormat="1" ht="45" customHeight="1">
      <c r="A140" s="64">
        <v>91</v>
      </c>
      <c r="B140" s="67" t="s">
        <v>159</v>
      </c>
      <c r="C140" s="49" t="s">
        <v>35</v>
      </c>
      <c r="D140" s="49">
        <v>0</v>
      </c>
      <c r="E140" s="49">
        <v>0</v>
      </c>
      <c r="F140" s="50">
        <v>2013</v>
      </c>
      <c r="G140" s="50">
        <v>2014</v>
      </c>
      <c r="H140" s="49">
        <v>18.75</v>
      </c>
      <c r="I140" s="49">
        <v>18.75</v>
      </c>
      <c r="J140" s="59"/>
      <c r="K140" s="59"/>
      <c r="L140" s="49">
        <v>0</v>
      </c>
      <c r="M140" s="49">
        <v>0</v>
      </c>
      <c r="N140" s="59"/>
      <c r="O140" s="59"/>
      <c r="P140" s="59"/>
      <c r="Q140" s="59"/>
      <c r="R140" s="59"/>
      <c r="S140" s="59"/>
      <c r="T140" s="49"/>
      <c r="U140" s="49"/>
      <c r="V140" s="49">
        <v>18.75</v>
      </c>
      <c r="W140" s="49"/>
      <c r="X140" s="49"/>
      <c r="Y140" s="49"/>
      <c r="Z140" s="49"/>
      <c r="AA140" s="52">
        <v>18.75</v>
      </c>
      <c r="AB140" s="53"/>
      <c r="AC140" s="54"/>
      <c r="AD140" s="33"/>
      <c r="AE140" s="53"/>
    </row>
    <row r="141" spans="1:31" s="55" customFormat="1" ht="45" customHeight="1">
      <c r="A141" s="64">
        <v>92</v>
      </c>
      <c r="B141" s="67" t="s">
        <v>160</v>
      </c>
      <c r="C141" s="49" t="s">
        <v>35</v>
      </c>
      <c r="D141" s="49">
        <v>0</v>
      </c>
      <c r="E141" s="49">
        <v>0</v>
      </c>
      <c r="F141" s="50">
        <v>2014</v>
      </c>
      <c r="G141" s="50">
        <v>2014</v>
      </c>
      <c r="H141" s="49">
        <v>5</v>
      </c>
      <c r="I141" s="49">
        <v>5</v>
      </c>
      <c r="J141" s="59"/>
      <c r="K141" s="59"/>
      <c r="L141" s="49">
        <v>0</v>
      </c>
      <c r="M141" s="49">
        <v>0</v>
      </c>
      <c r="N141" s="59"/>
      <c r="O141" s="59"/>
      <c r="P141" s="59"/>
      <c r="Q141" s="59"/>
      <c r="R141" s="59"/>
      <c r="S141" s="59"/>
      <c r="T141" s="49"/>
      <c r="U141" s="49"/>
      <c r="V141" s="49"/>
      <c r="W141" s="49">
        <v>5</v>
      </c>
      <c r="X141" s="49"/>
      <c r="Y141" s="49"/>
      <c r="Z141" s="49"/>
      <c r="AA141" s="52">
        <v>5</v>
      </c>
      <c r="AB141" s="53"/>
      <c r="AC141" s="54"/>
      <c r="AD141" s="33"/>
      <c r="AE141" s="53"/>
    </row>
    <row r="142" spans="1:31" s="55" customFormat="1" ht="45" customHeight="1">
      <c r="A142" s="64">
        <v>93</v>
      </c>
      <c r="B142" s="67" t="s">
        <v>161</v>
      </c>
      <c r="C142" s="49" t="s">
        <v>35</v>
      </c>
      <c r="D142" s="49">
        <v>0</v>
      </c>
      <c r="E142" s="49">
        <v>0</v>
      </c>
      <c r="F142" s="50">
        <v>2014</v>
      </c>
      <c r="G142" s="50">
        <v>2014</v>
      </c>
      <c r="H142" s="49">
        <v>5</v>
      </c>
      <c r="I142" s="49">
        <v>5</v>
      </c>
      <c r="J142" s="59"/>
      <c r="K142" s="59"/>
      <c r="L142" s="49">
        <v>0</v>
      </c>
      <c r="M142" s="49">
        <v>0</v>
      </c>
      <c r="N142" s="59"/>
      <c r="O142" s="59"/>
      <c r="P142" s="59"/>
      <c r="Q142" s="59"/>
      <c r="R142" s="59"/>
      <c r="S142" s="59"/>
      <c r="T142" s="49"/>
      <c r="U142" s="49"/>
      <c r="V142" s="49"/>
      <c r="W142" s="49">
        <v>5</v>
      </c>
      <c r="X142" s="49"/>
      <c r="Y142" s="49"/>
      <c r="Z142" s="49"/>
      <c r="AA142" s="52">
        <v>5</v>
      </c>
      <c r="AB142" s="53"/>
      <c r="AC142" s="54"/>
      <c r="AD142" s="33"/>
      <c r="AE142" s="53"/>
    </row>
    <row r="143" spans="1:31" s="55" customFormat="1" ht="45" customHeight="1">
      <c r="A143" s="64">
        <v>94</v>
      </c>
      <c r="B143" s="67" t="s">
        <v>162</v>
      </c>
      <c r="C143" s="49" t="s">
        <v>35</v>
      </c>
      <c r="D143" s="49">
        <v>0</v>
      </c>
      <c r="E143" s="49">
        <v>0</v>
      </c>
      <c r="F143" s="50">
        <v>2014</v>
      </c>
      <c r="G143" s="50">
        <v>2014</v>
      </c>
      <c r="H143" s="49">
        <v>5</v>
      </c>
      <c r="I143" s="49">
        <v>5</v>
      </c>
      <c r="J143" s="59"/>
      <c r="K143" s="59"/>
      <c r="L143" s="49">
        <v>0</v>
      </c>
      <c r="M143" s="49">
        <v>0</v>
      </c>
      <c r="N143" s="59"/>
      <c r="O143" s="59"/>
      <c r="P143" s="59"/>
      <c r="Q143" s="59"/>
      <c r="R143" s="59"/>
      <c r="S143" s="59"/>
      <c r="T143" s="49"/>
      <c r="U143" s="49"/>
      <c r="V143" s="49"/>
      <c r="W143" s="49">
        <v>5</v>
      </c>
      <c r="X143" s="49"/>
      <c r="Y143" s="49"/>
      <c r="Z143" s="49"/>
      <c r="AA143" s="52">
        <v>5</v>
      </c>
      <c r="AB143" s="53"/>
      <c r="AC143" s="54"/>
      <c r="AD143" s="33"/>
      <c r="AE143" s="53"/>
    </row>
    <row r="144" spans="1:31" s="55" customFormat="1" ht="45" customHeight="1">
      <c r="A144" s="64">
        <v>95</v>
      </c>
      <c r="B144" s="67" t="s">
        <v>163</v>
      </c>
      <c r="C144" s="49" t="s">
        <v>35</v>
      </c>
      <c r="D144" s="49">
        <v>0</v>
      </c>
      <c r="E144" s="49">
        <v>0</v>
      </c>
      <c r="F144" s="50">
        <v>2014</v>
      </c>
      <c r="G144" s="50">
        <v>2014</v>
      </c>
      <c r="H144" s="49">
        <v>5</v>
      </c>
      <c r="I144" s="49">
        <v>5</v>
      </c>
      <c r="J144" s="59"/>
      <c r="K144" s="59"/>
      <c r="L144" s="49">
        <v>0</v>
      </c>
      <c r="M144" s="49">
        <v>0</v>
      </c>
      <c r="N144" s="59"/>
      <c r="O144" s="59"/>
      <c r="P144" s="59"/>
      <c r="Q144" s="59"/>
      <c r="R144" s="59"/>
      <c r="S144" s="59"/>
      <c r="T144" s="49"/>
      <c r="U144" s="49"/>
      <c r="V144" s="49"/>
      <c r="W144" s="49">
        <v>5</v>
      </c>
      <c r="X144" s="49"/>
      <c r="Y144" s="49"/>
      <c r="Z144" s="49"/>
      <c r="AA144" s="52">
        <v>5</v>
      </c>
      <c r="AB144" s="53"/>
      <c r="AC144" s="54"/>
      <c r="AD144" s="33"/>
      <c r="AE144" s="53"/>
    </row>
    <row r="145" spans="1:31" s="55" customFormat="1" ht="45" customHeight="1">
      <c r="A145" s="64">
        <v>96</v>
      </c>
      <c r="B145" s="67" t="s">
        <v>164</v>
      </c>
      <c r="C145" s="49" t="s">
        <v>35</v>
      </c>
      <c r="D145" s="49">
        <v>0</v>
      </c>
      <c r="E145" s="49">
        <v>0</v>
      </c>
      <c r="F145" s="50">
        <v>2014</v>
      </c>
      <c r="G145" s="50">
        <v>2014</v>
      </c>
      <c r="H145" s="49">
        <v>5</v>
      </c>
      <c r="I145" s="49">
        <v>5</v>
      </c>
      <c r="J145" s="59"/>
      <c r="K145" s="59"/>
      <c r="L145" s="49">
        <v>0</v>
      </c>
      <c r="M145" s="49">
        <v>0</v>
      </c>
      <c r="N145" s="59"/>
      <c r="O145" s="59"/>
      <c r="P145" s="59"/>
      <c r="Q145" s="59"/>
      <c r="R145" s="59"/>
      <c r="S145" s="59"/>
      <c r="T145" s="49"/>
      <c r="U145" s="49"/>
      <c r="V145" s="49"/>
      <c r="W145" s="49">
        <v>5</v>
      </c>
      <c r="X145" s="49"/>
      <c r="Y145" s="49"/>
      <c r="Z145" s="49"/>
      <c r="AA145" s="52">
        <v>5</v>
      </c>
      <c r="AB145" s="53"/>
      <c r="AC145" s="54"/>
      <c r="AD145" s="33"/>
      <c r="AE145" s="53"/>
    </row>
    <row r="146" spans="1:31" s="46" customFormat="1" ht="20.100000000000001" customHeight="1">
      <c r="A146" s="40"/>
      <c r="B146" s="41" t="s">
        <v>165</v>
      </c>
      <c r="C146" s="42"/>
      <c r="D146" s="43">
        <v>0</v>
      </c>
      <c r="E146" s="43">
        <v>0</v>
      </c>
      <c r="F146" s="43"/>
      <c r="G146" s="43"/>
      <c r="H146" s="43">
        <v>1184.597563026</v>
      </c>
      <c r="I146" s="43">
        <v>1053.12961255</v>
      </c>
      <c r="J146" s="43">
        <v>0</v>
      </c>
      <c r="K146" s="43">
        <v>0</v>
      </c>
      <c r="L146" s="43">
        <v>0</v>
      </c>
      <c r="M146" s="43">
        <v>0</v>
      </c>
      <c r="N146" s="43">
        <v>0</v>
      </c>
      <c r="O146" s="43">
        <v>0</v>
      </c>
      <c r="P146" s="43">
        <v>0</v>
      </c>
      <c r="Q146" s="43">
        <v>0</v>
      </c>
      <c r="R146" s="43">
        <v>0</v>
      </c>
      <c r="S146" s="43">
        <v>0</v>
      </c>
      <c r="T146" s="43">
        <v>0</v>
      </c>
      <c r="U146" s="43">
        <v>0</v>
      </c>
      <c r="V146" s="43">
        <v>880.85737899000003</v>
      </c>
      <c r="W146" s="43">
        <v>114.07489031999999</v>
      </c>
      <c r="X146" s="43">
        <v>0</v>
      </c>
      <c r="Y146" s="43">
        <v>7.1789466800000001</v>
      </c>
      <c r="Z146" s="43">
        <v>51.018396559999999</v>
      </c>
      <c r="AA146" s="44">
        <v>1053.12961255</v>
      </c>
      <c r="AB146" s="45">
        <f t="shared" ref="AB146:AB152" si="14">AA146-H146</f>
        <v>-131.46795047599994</v>
      </c>
      <c r="AC146" s="45"/>
      <c r="AD146" s="45">
        <f t="shared" ref="AD146:AD152" si="15">AA146-I146</f>
        <v>0</v>
      </c>
      <c r="AE146" s="32">
        <f>'[6]ИП - чистый (21.06.12)'!AF99</f>
        <v>548.08000000000004</v>
      </c>
    </row>
    <row r="147" spans="1:31" s="55" customFormat="1" ht="38.25">
      <c r="A147" s="64">
        <v>97</v>
      </c>
      <c r="B147" s="67" t="s">
        <v>166</v>
      </c>
      <c r="C147" s="49"/>
      <c r="D147" s="49">
        <v>0</v>
      </c>
      <c r="E147" s="49">
        <v>0</v>
      </c>
      <c r="F147" s="50">
        <v>2012</v>
      </c>
      <c r="G147" s="50">
        <v>2017</v>
      </c>
      <c r="H147" s="49">
        <v>39.552134105999997</v>
      </c>
      <c r="I147" s="49">
        <v>36.866768559999997</v>
      </c>
      <c r="J147" s="59"/>
      <c r="K147" s="59"/>
      <c r="L147" s="49"/>
      <c r="M147" s="49"/>
      <c r="N147" s="49"/>
      <c r="O147" s="49"/>
      <c r="P147" s="49"/>
      <c r="Q147" s="49"/>
      <c r="R147" s="49">
        <v>0</v>
      </c>
      <c r="S147" s="49">
        <v>0</v>
      </c>
      <c r="T147" s="49">
        <v>0</v>
      </c>
      <c r="U147" s="49">
        <v>0</v>
      </c>
      <c r="V147" s="49">
        <v>15.610673</v>
      </c>
      <c r="W147" s="49">
        <v>7.4751523200000003</v>
      </c>
      <c r="X147" s="49"/>
      <c r="Y147" s="49">
        <v>7.1789466800000001</v>
      </c>
      <c r="Z147" s="49">
        <v>6.6019965599999999</v>
      </c>
      <c r="AA147" s="52">
        <v>36.866768559999997</v>
      </c>
      <c r="AB147" s="53">
        <f t="shared" si="14"/>
        <v>-2.6853655459999999</v>
      </c>
      <c r="AC147" s="54" t="s">
        <v>103</v>
      </c>
      <c r="AD147" s="33">
        <f t="shared" si="15"/>
        <v>0</v>
      </c>
      <c r="AE147" s="53">
        <f>'[6]ИП - чистый (21.06.12)'!AF100</f>
        <v>28.480000000000004</v>
      </c>
    </row>
    <row r="148" spans="1:31" s="55" customFormat="1" ht="30" customHeight="1">
      <c r="A148" s="64">
        <v>98</v>
      </c>
      <c r="B148" s="67" t="s">
        <v>167</v>
      </c>
      <c r="C148" s="49"/>
      <c r="D148" s="49">
        <v>0</v>
      </c>
      <c r="E148" s="49">
        <v>0</v>
      </c>
      <c r="F148" s="50">
        <v>2012</v>
      </c>
      <c r="G148" s="50">
        <v>2017</v>
      </c>
      <c r="H148" s="49">
        <v>120.615942</v>
      </c>
      <c r="I148" s="49">
        <v>74.952519999999993</v>
      </c>
      <c r="J148" s="49"/>
      <c r="K148" s="49"/>
      <c r="L148" s="59"/>
      <c r="M148" s="59"/>
      <c r="N148" s="59"/>
      <c r="O148" s="59"/>
      <c r="P148" s="59"/>
      <c r="Q148" s="59"/>
      <c r="R148" s="49">
        <v>0</v>
      </c>
      <c r="S148" s="49">
        <v>0</v>
      </c>
      <c r="T148" s="49">
        <v>0</v>
      </c>
      <c r="U148" s="49">
        <v>0</v>
      </c>
      <c r="V148" s="49">
        <v>50.76202</v>
      </c>
      <c r="W148" s="49">
        <v>0</v>
      </c>
      <c r="X148" s="49"/>
      <c r="Y148" s="49"/>
      <c r="Z148" s="49">
        <v>24.1905</v>
      </c>
      <c r="AA148" s="52">
        <v>74.952519999999993</v>
      </c>
      <c r="AB148" s="53">
        <f t="shared" si="14"/>
        <v>-45.663422000000011</v>
      </c>
      <c r="AC148" s="54"/>
      <c r="AD148" s="33">
        <f t="shared" si="15"/>
        <v>0</v>
      </c>
      <c r="AE148" s="53">
        <f>'[6]ИП - чистый (21.06.12)'!AF101</f>
        <v>80.78</v>
      </c>
    </row>
    <row r="149" spans="1:31" s="55" customFormat="1" ht="30" customHeight="1">
      <c r="A149" s="64">
        <v>99</v>
      </c>
      <c r="B149" s="67" t="s">
        <v>168</v>
      </c>
      <c r="C149" s="49"/>
      <c r="D149" s="49">
        <v>0</v>
      </c>
      <c r="E149" s="49">
        <v>0</v>
      </c>
      <c r="F149" s="50">
        <v>2012</v>
      </c>
      <c r="G149" s="50">
        <v>2014</v>
      </c>
      <c r="H149" s="49">
        <v>79.925999999999988</v>
      </c>
      <c r="I149" s="49">
        <v>54.040587999999985</v>
      </c>
      <c r="J149" s="59"/>
      <c r="K149" s="59"/>
      <c r="L149" s="49">
        <v>0</v>
      </c>
      <c r="M149" s="49">
        <v>0</v>
      </c>
      <c r="N149" s="49"/>
      <c r="O149" s="49"/>
      <c r="P149" s="49"/>
      <c r="Q149" s="49"/>
      <c r="R149" s="49"/>
      <c r="S149" s="49"/>
      <c r="T149" s="49">
        <v>0</v>
      </c>
      <c r="U149" s="49">
        <v>0</v>
      </c>
      <c r="V149" s="49">
        <v>31</v>
      </c>
      <c r="W149" s="49">
        <v>23.040587999999985</v>
      </c>
      <c r="X149" s="49"/>
      <c r="Y149" s="49"/>
      <c r="Z149" s="49"/>
      <c r="AA149" s="52">
        <v>54.040587999999985</v>
      </c>
      <c r="AB149" s="53">
        <f t="shared" si="14"/>
        <v>-25.885412000000002</v>
      </c>
      <c r="AC149" s="54"/>
      <c r="AD149" s="33">
        <f t="shared" si="15"/>
        <v>0</v>
      </c>
      <c r="AE149" s="53">
        <f>'[6]ИП - чистый (21.06.12)'!AF102</f>
        <v>54.28</v>
      </c>
    </row>
    <row r="150" spans="1:31" s="55" customFormat="1" ht="30" customHeight="1">
      <c r="A150" s="64">
        <v>100</v>
      </c>
      <c r="B150" s="67" t="s">
        <v>169</v>
      </c>
      <c r="C150" s="49"/>
      <c r="D150" s="49">
        <v>0</v>
      </c>
      <c r="E150" s="49">
        <v>0</v>
      </c>
      <c r="F150" s="50">
        <v>2012</v>
      </c>
      <c r="G150" s="50">
        <v>2012</v>
      </c>
      <c r="H150" s="49">
        <v>200</v>
      </c>
      <c r="I150" s="49">
        <v>150</v>
      </c>
      <c r="J150" s="49"/>
      <c r="K150" s="49"/>
      <c r="L150" s="59"/>
      <c r="M150" s="59"/>
      <c r="N150" s="59"/>
      <c r="O150" s="59"/>
      <c r="P150" s="59"/>
      <c r="Q150" s="59"/>
      <c r="R150" s="59"/>
      <c r="S150" s="59"/>
      <c r="T150" s="49">
        <v>0</v>
      </c>
      <c r="U150" s="49">
        <v>0</v>
      </c>
      <c r="V150" s="49">
        <v>75</v>
      </c>
      <c r="W150" s="49">
        <v>75</v>
      </c>
      <c r="X150" s="49"/>
      <c r="Y150" s="49"/>
      <c r="Z150" s="49"/>
      <c r="AA150" s="52">
        <v>150</v>
      </c>
      <c r="AB150" s="53">
        <f t="shared" si="14"/>
        <v>-50</v>
      </c>
      <c r="AC150" s="54"/>
      <c r="AD150" s="33">
        <f t="shared" si="15"/>
        <v>0</v>
      </c>
      <c r="AE150" s="53">
        <f>'[6]ИП - чистый (21.06.12)'!AF103</f>
        <v>100</v>
      </c>
    </row>
    <row r="151" spans="1:31" s="55" customFormat="1" ht="30" customHeight="1">
      <c r="A151" s="64">
        <v>101</v>
      </c>
      <c r="B151" s="67" t="s">
        <v>170</v>
      </c>
      <c r="C151" s="49"/>
      <c r="D151" s="49">
        <v>0</v>
      </c>
      <c r="E151" s="49">
        <v>0</v>
      </c>
      <c r="F151" s="50">
        <v>2012</v>
      </c>
      <c r="G151" s="50">
        <v>2013</v>
      </c>
      <c r="H151" s="49">
        <v>680.25924021000003</v>
      </c>
      <c r="I151" s="49">
        <v>677.05131019999999</v>
      </c>
      <c r="J151" s="59"/>
      <c r="K151" s="59"/>
      <c r="L151" s="49">
        <v>0</v>
      </c>
      <c r="M151" s="49">
        <v>0</v>
      </c>
      <c r="N151" s="59"/>
      <c r="O151" s="59"/>
      <c r="P151" s="59"/>
      <c r="Q151" s="59"/>
      <c r="R151" s="49">
        <v>0</v>
      </c>
      <c r="S151" s="49">
        <v>0</v>
      </c>
      <c r="T151" s="49">
        <v>0</v>
      </c>
      <c r="U151" s="49">
        <v>0</v>
      </c>
      <c r="V151" s="49">
        <v>677.05131019999999</v>
      </c>
      <c r="W151" s="49"/>
      <c r="X151" s="49"/>
      <c r="Y151" s="49"/>
      <c r="Z151" s="49"/>
      <c r="AA151" s="52">
        <v>677.05131019999999</v>
      </c>
      <c r="AB151" s="53">
        <f t="shared" si="14"/>
        <v>-3.207930010000041</v>
      </c>
      <c r="AC151" s="54" t="s">
        <v>103</v>
      </c>
      <c r="AD151" s="33">
        <f t="shared" si="15"/>
        <v>0</v>
      </c>
      <c r="AE151" s="53">
        <f>'[6]ИП - чистый (21.06.12)'!AF104</f>
        <v>247.2</v>
      </c>
    </row>
    <row r="152" spans="1:31" s="55" customFormat="1" ht="30" customHeight="1" thickBot="1">
      <c r="A152" s="76">
        <v>102</v>
      </c>
      <c r="B152" s="77" t="s">
        <v>171</v>
      </c>
      <c r="C152" s="78"/>
      <c r="D152" s="78">
        <v>0</v>
      </c>
      <c r="E152" s="78">
        <v>0</v>
      </c>
      <c r="F152" s="80">
        <v>2012</v>
      </c>
      <c r="G152" s="80">
        <v>2017</v>
      </c>
      <c r="H152" s="78">
        <v>64.244246709999999</v>
      </c>
      <c r="I152" s="78">
        <v>60.218425789999998</v>
      </c>
      <c r="J152" s="79"/>
      <c r="K152" s="79"/>
      <c r="L152" s="78"/>
      <c r="M152" s="78"/>
      <c r="N152" s="78"/>
      <c r="O152" s="78"/>
      <c r="P152" s="78"/>
      <c r="Q152" s="78"/>
      <c r="R152" s="78">
        <v>0</v>
      </c>
      <c r="S152" s="78">
        <v>0</v>
      </c>
      <c r="T152" s="78">
        <v>0</v>
      </c>
      <c r="U152" s="78">
        <v>0</v>
      </c>
      <c r="V152" s="78">
        <v>31.433375789999999</v>
      </c>
      <c r="W152" s="78">
        <v>8.5591500000000007</v>
      </c>
      <c r="X152" s="78"/>
      <c r="Y152" s="78"/>
      <c r="Z152" s="78">
        <v>20.225899999999999</v>
      </c>
      <c r="AA152" s="81">
        <v>60.218425789999998</v>
      </c>
      <c r="AB152" s="53">
        <f t="shared" si="14"/>
        <v>-4.025820920000001</v>
      </c>
      <c r="AC152" s="54"/>
      <c r="AD152" s="33">
        <f t="shared" si="15"/>
        <v>0</v>
      </c>
      <c r="AE152" s="53">
        <f>'[6]ИП - чистый (21.06.12)'!AF105</f>
        <v>37.340000000000003</v>
      </c>
    </row>
  </sheetData>
  <mergeCells count="17">
    <mergeCell ref="P11:Q11"/>
    <mergeCell ref="R11:S11"/>
    <mergeCell ref="T11:U11"/>
    <mergeCell ref="A7:AA7"/>
    <mergeCell ref="A10:A12"/>
    <mergeCell ref="B10:B12"/>
    <mergeCell ref="C10:C11"/>
    <mergeCell ref="D10:E11"/>
    <mergeCell ref="F10:F12"/>
    <mergeCell ref="G10:G12"/>
    <mergeCell ref="H10:H11"/>
    <mergeCell ref="I10:I11"/>
    <mergeCell ref="J10:U10"/>
    <mergeCell ref="V10:AA10"/>
    <mergeCell ref="J11:K11"/>
    <mergeCell ref="L11:M11"/>
    <mergeCell ref="N11:O11"/>
  </mergeCells>
  <printOptions horizontalCentered="1"/>
  <pageMargins left="0" right="0" top="0.39370078740157483" bottom="0.19685039370078741" header="0" footer="0.31496062992125984"/>
  <pageSetup paperSize="8" scale="59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C153"/>
  <sheetViews>
    <sheetView view="pageBreakPreview" zoomScale="70" zoomScaleNormal="80" zoomScaleSheetLayoutView="70" workbookViewId="0">
      <pane xSplit="7" ySplit="13" topLeftCell="H14" activePane="bottomRight" state="frozen"/>
      <selection pane="topRight" activeCell="H1" sqref="H1"/>
      <selection pane="bottomLeft" activeCell="A14" sqref="A14"/>
      <selection pane="bottomRight" activeCell="AA15" sqref="AA15"/>
    </sheetView>
  </sheetViews>
  <sheetFormatPr defaultRowHeight="15"/>
  <cols>
    <col min="1" max="1" width="4.28515625" style="83" customWidth="1"/>
    <col min="2" max="2" width="40.7109375" style="83" customWidth="1"/>
    <col min="3" max="3" width="12.7109375" style="83" customWidth="1"/>
    <col min="4" max="4" width="9.85546875" style="83" customWidth="1"/>
    <col min="5" max="5" width="13.28515625" style="83" customWidth="1"/>
    <col min="6" max="6" width="14.85546875" style="83" customWidth="1"/>
    <col min="7" max="7" width="15" style="83" customWidth="1"/>
    <col min="8" max="8" width="10.28515625" style="83" customWidth="1"/>
    <col min="9" max="9" width="11" style="83" bestFit="1" customWidth="1"/>
    <col min="10" max="10" width="10.28515625" style="83" customWidth="1"/>
    <col min="11" max="11" width="9.7109375" style="83" customWidth="1"/>
    <col min="12" max="12" width="10.28515625" style="83" customWidth="1"/>
    <col min="13" max="13" width="9.7109375" style="83" customWidth="1"/>
    <col min="14" max="14" width="10.28515625" style="83" customWidth="1"/>
    <col min="15" max="15" width="9.7109375" style="83" customWidth="1"/>
    <col min="16" max="16" width="10.28515625" style="83" customWidth="1"/>
    <col min="17" max="17" width="9.7109375" style="83" customWidth="1"/>
    <col min="18" max="18" width="11.140625" style="83" customWidth="1"/>
    <col min="19" max="19" width="9.7109375" style="83" customWidth="1"/>
    <col min="20" max="29" width="10.7109375" style="83" customWidth="1"/>
    <col min="30" max="16384" width="9.140625" style="83"/>
  </cols>
  <sheetData>
    <row r="1" spans="1:29">
      <c r="Z1" s="84"/>
      <c r="AA1" s="84"/>
      <c r="AB1" s="84"/>
      <c r="AC1" s="3" t="s">
        <v>172</v>
      </c>
    </row>
    <row r="2" spans="1:29">
      <c r="Z2" s="84"/>
      <c r="AA2" s="84"/>
      <c r="AB2" s="84"/>
      <c r="AC2" s="3" t="s">
        <v>1</v>
      </c>
    </row>
    <row r="3" spans="1:29">
      <c r="Z3" s="84"/>
      <c r="AA3" s="84"/>
      <c r="AB3" s="84"/>
      <c r="AC3" s="3" t="s">
        <v>2</v>
      </c>
    </row>
    <row r="4" spans="1:29">
      <c r="Z4" s="84"/>
      <c r="AA4" s="84"/>
      <c r="AB4" s="84"/>
      <c r="AC4" s="3" t="s">
        <v>193</v>
      </c>
    </row>
    <row r="5" spans="1:29">
      <c r="AC5" s="7"/>
    </row>
    <row r="6" spans="1:29">
      <c r="AC6" s="7"/>
    </row>
    <row r="7" spans="1:29" ht="15" customHeight="1">
      <c r="A7" s="189" t="s">
        <v>173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</row>
    <row r="8" spans="1:29" ht="15" customHeight="1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</row>
    <row r="9" spans="1:29" ht="15" customHeight="1" thickBot="1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6"/>
    </row>
    <row r="10" spans="1:29" s="87" customFormat="1" ht="24.75" customHeight="1">
      <c r="A10" s="190" t="s">
        <v>174</v>
      </c>
      <c r="B10" s="193" t="s">
        <v>5</v>
      </c>
      <c r="C10" s="193" t="s">
        <v>175</v>
      </c>
      <c r="D10" s="193"/>
      <c r="E10" s="195" t="s">
        <v>176</v>
      </c>
      <c r="F10" s="195" t="s">
        <v>177</v>
      </c>
      <c r="G10" s="198" t="s">
        <v>178</v>
      </c>
      <c r="H10" s="200" t="s">
        <v>179</v>
      </c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2"/>
      <c r="T10" s="201" t="s">
        <v>180</v>
      </c>
      <c r="U10" s="201"/>
      <c r="V10" s="201"/>
      <c r="W10" s="201"/>
      <c r="X10" s="201"/>
      <c r="Y10" s="201"/>
      <c r="Z10" s="201"/>
      <c r="AA10" s="201"/>
      <c r="AB10" s="201"/>
      <c r="AC10" s="202"/>
    </row>
    <row r="11" spans="1:29" s="87" customFormat="1" ht="20.25" customHeight="1">
      <c r="A11" s="191"/>
      <c r="B11" s="188"/>
      <c r="C11" s="188"/>
      <c r="D11" s="188"/>
      <c r="E11" s="196"/>
      <c r="F11" s="196"/>
      <c r="G11" s="199"/>
      <c r="H11" s="203" t="s">
        <v>181</v>
      </c>
      <c r="I11" s="188"/>
      <c r="J11" s="188" t="s">
        <v>182</v>
      </c>
      <c r="K11" s="188"/>
      <c r="L11" s="188" t="s">
        <v>183</v>
      </c>
      <c r="M11" s="188"/>
      <c r="N11" s="188" t="s">
        <v>184</v>
      </c>
      <c r="O11" s="188"/>
      <c r="P11" s="188" t="s">
        <v>185</v>
      </c>
      <c r="Q11" s="188"/>
      <c r="R11" s="188" t="s">
        <v>186</v>
      </c>
      <c r="S11" s="199"/>
      <c r="T11" s="187" t="s">
        <v>181</v>
      </c>
      <c r="U11" s="188"/>
      <c r="V11" s="188"/>
      <c r="W11" s="188"/>
      <c r="X11" s="188"/>
      <c r="Y11" s="204" t="s">
        <v>182</v>
      </c>
      <c r="Z11" s="204" t="s">
        <v>183</v>
      </c>
      <c r="AA11" s="204" t="s">
        <v>184</v>
      </c>
      <c r="AB11" s="204" t="s">
        <v>185</v>
      </c>
      <c r="AC11" s="205" t="s">
        <v>186</v>
      </c>
    </row>
    <row r="12" spans="1:29" s="87" customFormat="1" ht="27.75" customHeight="1" thickBot="1">
      <c r="A12" s="192"/>
      <c r="B12" s="194"/>
      <c r="C12" s="88" t="s">
        <v>26</v>
      </c>
      <c r="D12" s="88" t="s">
        <v>27</v>
      </c>
      <c r="E12" s="197"/>
      <c r="F12" s="197"/>
      <c r="G12" s="89" t="s">
        <v>191</v>
      </c>
      <c r="H12" s="90" t="s">
        <v>26</v>
      </c>
      <c r="I12" s="88" t="s">
        <v>27</v>
      </c>
      <c r="J12" s="88" t="s">
        <v>26</v>
      </c>
      <c r="K12" s="88" t="s">
        <v>27</v>
      </c>
      <c r="L12" s="88" t="s">
        <v>26</v>
      </c>
      <c r="M12" s="88" t="s">
        <v>27</v>
      </c>
      <c r="N12" s="88" t="s">
        <v>26</v>
      </c>
      <c r="O12" s="88" t="s">
        <v>27</v>
      </c>
      <c r="P12" s="88" t="s">
        <v>26</v>
      </c>
      <c r="Q12" s="88" t="s">
        <v>27</v>
      </c>
      <c r="R12" s="88" t="s">
        <v>26</v>
      </c>
      <c r="S12" s="89" t="s">
        <v>27</v>
      </c>
      <c r="T12" s="91" t="s">
        <v>192</v>
      </c>
      <c r="U12" s="91" t="s">
        <v>187</v>
      </c>
      <c r="V12" s="91" t="s">
        <v>188</v>
      </c>
      <c r="W12" s="91" t="s">
        <v>189</v>
      </c>
      <c r="X12" s="91" t="s">
        <v>190</v>
      </c>
      <c r="Y12" s="197"/>
      <c r="Z12" s="197"/>
      <c r="AA12" s="197"/>
      <c r="AB12" s="197"/>
      <c r="AC12" s="206"/>
    </row>
    <row r="13" spans="1:29" s="97" customFormat="1" ht="15.95" customHeight="1">
      <c r="A13" s="92">
        <v>1</v>
      </c>
      <c r="B13" s="93">
        <v>2</v>
      </c>
      <c r="C13" s="93">
        <v>3</v>
      </c>
      <c r="D13" s="93">
        <v>4</v>
      </c>
      <c r="E13" s="93"/>
      <c r="F13" s="93"/>
      <c r="G13" s="94">
        <v>5</v>
      </c>
      <c r="H13" s="95">
        <v>6</v>
      </c>
      <c r="I13" s="93">
        <v>7</v>
      </c>
      <c r="J13" s="93">
        <v>8</v>
      </c>
      <c r="K13" s="93">
        <v>9</v>
      </c>
      <c r="L13" s="93">
        <v>10</v>
      </c>
      <c r="M13" s="93">
        <v>11</v>
      </c>
      <c r="N13" s="93">
        <v>12</v>
      </c>
      <c r="O13" s="93">
        <v>13</v>
      </c>
      <c r="P13" s="93">
        <v>14</v>
      </c>
      <c r="Q13" s="93">
        <v>15</v>
      </c>
      <c r="R13" s="93">
        <v>16</v>
      </c>
      <c r="S13" s="94">
        <v>17</v>
      </c>
      <c r="T13" s="96">
        <v>18</v>
      </c>
      <c r="U13" s="93"/>
      <c r="V13" s="93"/>
      <c r="W13" s="93"/>
      <c r="X13" s="93"/>
      <c r="Y13" s="93">
        <v>19</v>
      </c>
      <c r="Z13" s="93">
        <v>20</v>
      </c>
      <c r="AA13" s="93">
        <v>21</v>
      </c>
      <c r="AB13" s="93">
        <v>22</v>
      </c>
      <c r="AC13" s="94">
        <v>23</v>
      </c>
    </row>
    <row r="14" spans="1:29" s="104" customFormat="1" ht="12.75">
      <c r="A14" s="98"/>
      <c r="B14" s="99" t="s">
        <v>29</v>
      </c>
      <c r="C14" s="100">
        <v>1823.0446666666667</v>
      </c>
      <c r="D14" s="100">
        <v>416.62599999999998</v>
      </c>
      <c r="E14" s="100"/>
      <c r="F14" s="100"/>
      <c r="G14" s="101">
        <v>10198.097199120128</v>
      </c>
      <c r="H14" s="102">
        <v>45.032999999999994</v>
      </c>
      <c r="I14" s="100">
        <v>27.39</v>
      </c>
      <c r="J14" s="100">
        <v>599.37499999999989</v>
      </c>
      <c r="K14" s="100">
        <v>70.22</v>
      </c>
      <c r="L14" s="100">
        <v>338.47699999999998</v>
      </c>
      <c r="M14" s="100">
        <v>93.106000000000009</v>
      </c>
      <c r="N14" s="100">
        <v>143.28000000000003</v>
      </c>
      <c r="O14" s="100">
        <v>21.200000000000003</v>
      </c>
      <c r="P14" s="100">
        <v>677.6400000000001</v>
      </c>
      <c r="Q14" s="100">
        <v>202.48</v>
      </c>
      <c r="R14" s="100">
        <v>1803.8049999999998</v>
      </c>
      <c r="S14" s="101">
        <v>414.39600000000002</v>
      </c>
      <c r="T14" s="103">
        <v>1161.5499058373255</v>
      </c>
      <c r="U14" s="100">
        <v>21.039058449999999</v>
      </c>
      <c r="V14" s="100">
        <v>232.55245884999999</v>
      </c>
      <c r="W14" s="100">
        <v>551.67983069000002</v>
      </c>
      <c r="X14" s="100">
        <v>356.27855784732537</v>
      </c>
      <c r="Y14" s="100">
        <v>2990.0398309168027</v>
      </c>
      <c r="Z14" s="100">
        <v>1806.9841720300003</v>
      </c>
      <c r="AA14" s="100">
        <v>491.52000000000004</v>
      </c>
      <c r="AB14" s="100">
        <v>3412.1499748800002</v>
      </c>
      <c r="AC14" s="101">
        <v>9862.2438836641268</v>
      </c>
    </row>
    <row r="15" spans="1:29" s="104" customFormat="1" ht="12.75">
      <c r="A15" s="105">
        <v>1</v>
      </c>
      <c r="B15" s="106" t="s">
        <v>30</v>
      </c>
      <c r="C15" s="107">
        <v>61.784666666666666</v>
      </c>
      <c r="D15" s="107">
        <v>160.75</v>
      </c>
      <c r="E15" s="107"/>
      <c r="F15" s="107"/>
      <c r="G15" s="108">
        <v>1209.5273185999999</v>
      </c>
      <c r="H15" s="109">
        <v>5.82</v>
      </c>
      <c r="I15" s="107">
        <v>2.59</v>
      </c>
      <c r="J15" s="107">
        <v>20.58</v>
      </c>
      <c r="K15" s="107">
        <v>4.1399999999999997</v>
      </c>
      <c r="L15" s="107">
        <v>0.54</v>
      </c>
      <c r="M15" s="107">
        <v>50</v>
      </c>
      <c r="N15" s="107">
        <v>13.3</v>
      </c>
      <c r="O15" s="107">
        <v>7.86</v>
      </c>
      <c r="P15" s="107">
        <v>4.51</v>
      </c>
      <c r="Q15" s="107">
        <v>94.559999999999988</v>
      </c>
      <c r="R15" s="107">
        <v>44.75</v>
      </c>
      <c r="S15" s="108">
        <v>159.15</v>
      </c>
      <c r="T15" s="110">
        <v>103.1573186</v>
      </c>
      <c r="U15" s="107">
        <v>0</v>
      </c>
      <c r="V15" s="107">
        <v>0</v>
      </c>
      <c r="W15" s="107">
        <v>0</v>
      </c>
      <c r="X15" s="107">
        <v>103.1573186</v>
      </c>
      <c r="Y15" s="107">
        <v>190.03800000000001</v>
      </c>
      <c r="Z15" s="107">
        <v>63.988200000000006</v>
      </c>
      <c r="AA15" s="107">
        <v>174</v>
      </c>
      <c r="AB15" s="107">
        <v>603.34379999999999</v>
      </c>
      <c r="AC15" s="108">
        <v>1134.5273185999999</v>
      </c>
    </row>
    <row r="16" spans="1:29" s="104" customFormat="1" ht="25.5">
      <c r="A16" s="105" t="s">
        <v>31</v>
      </c>
      <c r="B16" s="111" t="s">
        <v>32</v>
      </c>
      <c r="C16" s="112">
        <v>61.784666666666666</v>
      </c>
      <c r="D16" s="112">
        <v>160.75</v>
      </c>
      <c r="E16" s="112"/>
      <c r="F16" s="112"/>
      <c r="G16" s="113">
        <v>818.55731859999992</v>
      </c>
      <c r="H16" s="114">
        <v>5.82</v>
      </c>
      <c r="I16" s="112">
        <v>2.59</v>
      </c>
      <c r="J16" s="112">
        <v>20.58</v>
      </c>
      <c r="K16" s="112">
        <v>4.1399999999999997</v>
      </c>
      <c r="L16" s="112">
        <v>0.54</v>
      </c>
      <c r="M16" s="112">
        <v>50</v>
      </c>
      <c r="N16" s="112">
        <v>13.3</v>
      </c>
      <c r="O16" s="112">
        <v>7.86</v>
      </c>
      <c r="P16" s="112">
        <v>4.51</v>
      </c>
      <c r="Q16" s="112">
        <v>94.559999999999988</v>
      </c>
      <c r="R16" s="112">
        <v>44.75</v>
      </c>
      <c r="S16" s="113">
        <v>159.15</v>
      </c>
      <c r="T16" s="115">
        <v>103.1573186</v>
      </c>
      <c r="U16" s="112">
        <v>0</v>
      </c>
      <c r="V16" s="112">
        <v>0</v>
      </c>
      <c r="W16" s="112">
        <v>0</v>
      </c>
      <c r="X16" s="116">
        <v>103.1573186</v>
      </c>
      <c r="Y16" s="112">
        <v>41.588000000000001</v>
      </c>
      <c r="Z16" s="112">
        <v>63.988200000000006</v>
      </c>
      <c r="AA16" s="112">
        <v>174</v>
      </c>
      <c r="AB16" s="112">
        <v>360.82380000000001</v>
      </c>
      <c r="AC16" s="113">
        <v>743.55731859999992</v>
      </c>
    </row>
    <row r="17" spans="1:29" s="125" customFormat="1" ht="20.100000000000001" customHeight="1">
      <c r="A17" s="117"/>
      <c r="B17" s="118" t="s">
        <v>33</v>
      </c>
      <c r="C17" s="118"/>
      <c r="D17" s="119"/>
      <c r="E17" s="120"/>
      <c r="F17" s="120"/>
      <c r="G17" s="121"/>
      <c r="H17" s="122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3"/>
      <c r="T17" s="124"/>
      <c r="U17" s="120"/>
      <c r="V17" s="120"/>
      <c r="W17" s="120"/>
      <c r="X17" s="120"/>
      <c r="Y17" s="120"/>
      <c r="Z17" s="120"/>
      <c r="AA17" s="120"/>
      <c r="AB17" s="120"/>
      <c r="AC17" s="123"/>
    </row>
    <row r="18" spans="1:29" s="133" customFormat="1" ht="45" customHeight="1">
      <c r="A18" s="126">
        <v>1</v>
      </c>
      <c r="B18" s="127" t="s">
        <v>34</v>
      </c>
      <c r="C18" s="128">
        <v>9.11</v>
      </c>
      <c r="D18" s="128">
        <v>6.86</v>
      </c>
      <c r="E18" s="129">
        <v>2014</v>
      </c>
      <c r="F18" s="129">
        <v>2016</v>
      </c>
      <c r="G18" s="130">
        <v>160</v>
      </c>
      <c r="H18" s="131">
        <v>0</v>
      </c>
      <c r="I18" s="128">
        <v>0</v>
      </c>
      <c r="J18" s="128">
        <v>0</v>
      </c>
      <c r="K18" s="128">
        <v>0</v>
      </c>
      <c r="L18" s="128">
        <v>0</v>
      </c>
      <c r="M18" s="128">
        <v>0</v>
      </c>
      <c r="N18" s="128">
        <v>9.11</v>
      </c>
      <c r="O18" s="128">
        <v>6.86</v>
      </c>
      <c r="P18" s="128">
        <v>0</v>
      </c>
      <c r="Q18" s="128">
        <v>0</v>
      </c>
      <c r="R18" s="128">
        <v>9.11</v>
      </c>
      <c r="S18" s="130">
        <v>6.86</v>
      </c>
      <c r="T18" s="132">
        <v>0</v>
      </c>
      <c r="U18" s="128"/>
      <c r="V18" s="128"/>
      <c r="W18" s="128"/>
      <c r="X18" s="128"/>
      <c r="Y18" s="128"/>
      <c r="Z18" s="128"/>
      <c r="AA18" s="128">
        <v>160</v>
      </c>
      <c r="AB18" s="128"/>
      <c r="AC18" s="130">
        <v>160</v>
      </c>
    </row>
    <row r="19" spans="1:29" s="104" customFormat="1" ht="45" customHeight="1">
      <c r="A19" s="134">
        <v>2</v>
      </c>
      <c r="B19" s="127" t="s">
        <v>36</v>
      </c>
      <c r="C19" s="128">
        <v>11.017333333333333</v>
      </c>
      <c r="D19" s="128">
        <v>0.8</v>
      </c>
      <c r="E19" s="129">
        <v>2015</v>
      </c>
      <c r="F19" s="129">
        <v>2018</v>
      </c>
      <c r="G19" s="130">
        <v>45</v>
      </c>
      <c r="H19" s="131">
        <v>0</v>
      </c>
      <c r="I19" s="128">
        <v>0</v>
      </c>
      <c r="J19" s="128">
        <v>0</v>
      </c>
      <c r="K19" s="128">
        <v>0</v>
      </c>
      <c r="L19" s="128">
        <v>0</v>
      </c>
      <c r="M19" s="128">
        <v>0</v>
      </c>
      <c r="N19" s="128">
        <v>0</v>
      </c>
      <c r="O19" s="128">
        <v>0</v>
      </c>
      <c r="P19" s="128">
        <v>0</v>
      </c>
      <c r="Q19" s="128">
        <v>0</v>
      </c>
      <c r="R19" s="128">
        <v>0</v>
      </c>
      <c r="S19" s="130">
        <v>0</v>
      </c>
      <c r="T19" s="132">
        <v>0</v>
      </c>
      <c r="U19" s="112"/>
      <c r="V19" s="112"/>
      <c r="W19" s="112"/>
      <c r="X19" s="116"/>
      <c r="Y19" s="112"/>
      <c r="Z19" s="112"/>
      <c r="AA19" s="112"/>
      <c r="AB19" s="112"/>
      <c r="AC19" s="130">
        <v>0</v>
      </c>
    </row>
    <row r="20" spans="1:29" s="104" customFormat="1" ht="45" customHeight="1">
      <c r="A20" s="134">
        <v>3</v>
      </c>
      <c r="B20" s="127" t="s">
        <v>37</v>
      </c>
      <c r="C20" s="128">
        <v>6.0173333333333332</v>
      </c>
      <c r="D20" s="128">
        <v>0.8</v>
      </c>
      <c r="E20" s="129">
        <v>2015</v>
      </c>
      <c r="F20" s="129">
        <v>2018</v>
      </c>
      <c r="G20" s="130">
        <v>30</v>
      </c>
      <c r="H20" s="131">
        <v>0</v>
      </c>
      <c r="I20" s="128">
        <v>0</v>
      </c>
      <c r="J20" s="128">
        <v>0</v>
      </c>
      <c r="K20" s="128">
        <v>0</v>
      </c>
      <c r="L20" s="128">
        <v>0</v>
      </c>
      <c r="M20" s="128">
        <v>0</v>
      </c>
      <c r="N20" s="128">
        <v>0</v>
      </c>
      <c r="O20" s="128">
        <v>0</v>
      </c>
      <c r="P20" s="128">
        <v>0</v>
      </c>
      <c r="Q20" s="128">
        <v>0</v>
      </c>
      <c r="R20" s="128">
        <v>0</v>
      </c>
      <c r="S20" s="130">
        <v>0</v>
      </c>
      <c r="T20" s="132">
        <v>0</v>
      </c>
      <c r="U20" s="112"/>
      <c r="V20" s="112"/>
      <c r="W20" s="112"/>
      <c r="X20" s="116"/>
      <c r="Y20" s="112"/>
      <c r="Z20" s="112"/>
      <c r="AA20" s="112"/>
      <c r="AB20" s="112"/>
      <c r="AC20" s="130">
        <v>0</v>
      </c>
    </row>
    <row r="21" spans="1:29" s="104" customFormat="1" ht="12.75">
      <c r="A21" s="105"/>
      <c r="B21" s="135" t="s">
        <v>38</v>
      </c>
      <c r="C21" s="112">
        <v>26.144666666666666</v>
      </c>
      <c r="D21" s="112">
        <v>8.4600000000000009</v>
      </c>
      <c r="E21" s="112"/>
      <c r="F21" s="112"/>
      <c r="G21" s="113">
        <v>235</v>
      </c>
      <c r="H21" s="114">
        <v>0</v>
      </c>
      <c r="I21" s="112">
        <v>0</v>
      </c>
      <c r="J21" s="112">
        <v>0</v>
      </c>
      <c r="K21" s="112">
        <v>0</v>
      </c>
      <c r="L21" s="112">
        <v>0</v>
      </c>
      <c r="M21" s="112">
        <v>0</v>
      </c>
      <c r="N21" s="112">
        <v>9.11</v>
      </c>
      <c r="O21" s="112">
        <v>6.86</v>
      </c>
      <c r="P21" s="112">
        <v>0</v>
      </c>
      <c r="Q21" s="112">
        <v>0</v>
      </c>
      <c r="R21" s="112">
        <v>9.11</v>
      </c>
      <c r="S21" s="113">
        <v>6.86</v>
      </c>
      <c r="T21" s="115">
        <v>0</v>
      </c>
      <c r="U21" s="112">
        <v>0</v>
      </c>
      <c r="V21" s="112">
        <v>0</v>
      </c>
      <c r="W21" s="112">
        <v>0</v>
      </c>
      <c r="X21" s="116">
        <v>0</v>
      </c>
      <c r="Y21" s="112">
        <v>0</v>
      </c>
      <c r="Z21" s="112">
        <v>0</v>
      </c>
      <c r="AA21" s="112">
        <v>160</v>
      </c>
      <c r="AB21" s="112">
        <v>0</v>
      </c>
      <c r="AC21" s="113">
        <v>160</v>
      </c>
    </row>
    <row r="22" spans="1:29" s="125" customFormat="1" ht="20.100000000000001" customHeight="1">
      <c r="A22" s="117"/>
      <c r="B22" s="118" t="s">
        <v>39</v>
      </c>
      <c r="C22" s="118"/>
      <c r="D22" s="119"/>
      <c r="E22" s="120"/>
      <c r="F22" s="120"/>
      <c r="G22" s="121"/>
      <c r="H22" s="122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3"/>
      <c r="T22" s="124"/>
      <c r="U22" s="120"/>
      <c r="V22" s="120"/>
      <c r="W22" s="120"/>
      <c r="X22" s="120"/>
      <c r="Y22" s="120"/>
      <c r="Z22" s="120">
        <v>0</v>
      </c>
      <c r="AA22" s="120"/>
      <c r="AB22" s="120"/>
      <c r="AC22" s="123">
        <v>0</v>
      </c>
    </row>
    <row r="23" spans="1:29" s="133" customFormat="1" ht="27.95" customHeight="1">
      <c r="A23" s="136">
        <v>4</v>
      </c>
      <c r="B23" s="127" t="s">
        <v>40</v>
      </c>
      <c r="C23" s="128">
        <v>0</v>
      </c>
      <c r="D23" s="128">
        <v>130</v>
      </c>
      <c r="E23" s="129">
        <v>2012</v>
      </c>
      <c r="F23" s="129">
        <v>2017</v>
      </c>
      <c r="G23" s="130">
        <v>228.81200000000001</v>
      </c>
      <c r="H23" s="131">
        <v>0</v>
      </c>
      <c r="I23" s="128">
        <v>0</v>
      </c>
      <c r="J23" s="128">
        <v>0</v>
      </c>
      <c r="K23" s="128">
        <v>0</v>
      </c>
      <c r="L23" s="128">
        <v>0</v>
      </c>
      <c r="M23" s="128">
        <v>50</v>
      </c>
      <c r="N23" s="128">
        <v>0</v>
      </c>
      <c r="O23" s="128">
        <v>0</v>
      </c>
      <c r="P23" s="128">
        <v>0</v>
      </c>
      <c r="Q23" s="128">
        <v>80</v>
      </c>
      <c r="R23" s="128">
        <v>0</v>
      </c>
      <c r="S23" s="130">
        <v>130</v>
      </c>
      <c r="T23" s="132">
        <v>0</v>
      </c>
      <c r="U23" s="128"/>
      <c r="V23" s="128"/>
      <c r="W23" s="128"/>
      <c r="X23" s="128"/>
      <c r="Y23" s="128"/>
      <c r="Z23" s="128">
        <v>60.988200000000006</v>
      </c>
      <c r="AA23" s="128"/>
      <c r="AB23" s="128">
        <v>167.82380000000001</v>
      </c>
      <c r="AC23" s="130">
        <v>228.81200000000001</v>
      </c>
    </row>
    <row r="24" spans="1:29" s="133" customFormat="1" ht="27.95" customHeight="1">
      <c r="A24" s="126">
        <v>5</v>
      </c>
      <c r="B24" s="127" t="s">
        <v>41</v>
      </c>
      <c r="C24" s="128">
        <v>0</v>
      </c>
      <c r="D24" s="128">
        <v>12.6</v>
      </c>
      <c r="E24" s="129">
        <v>2012</v>
      </c>
      <c r="F24" s="129">
        <v>2017</v>
      </c>
      <c r="G24" s="130">
        <v>175</v>
      </c>
      <c r="H24" s="131">
        <v>0</v>
      </c>
      <c r="I24" s="128">
        <v>0</v>
      </c>
      <c r="J24" s="128">
        <v>0</v>
      </c>
      <c r="K24" s="128">
        <v>0</v>
      </c>
      <c r="L24" s="128">
        <v>0</v>
      </c>
      <c r="M24" s="128">
        <v>0</v>
      </c>
      <c r="N24" s="128">
        <v>0</v>
      </c>
      <c r="O24" s="128">
        <v>0</v>
      </c>
      <c r="P24" s="128">
        <v>0</v>
      </c>
      <c r="Q24" s="128">
        <v>12.6</v>
      </c>
      <c r="R24" s="128">
        <v>0</v>
      </c>
      <c r="S24" s="130">
        <v>12.6</v>
      </c>
      <c r="T24" s="132">
        <v>0</v>
      </c>
      <c r="U24" s="128"/>
      <c r="V24" s="128"/>
      <c r="W24" s="128"/>
      <c r="X24" s="128"/>
      <c r="Y24" s="128"/>
      <c r="Z24" s="128"/>
      <c r="AA24" s="128"/>
      <c r="AB24" s="128">
        <v>175</v>
      </c>
      <c r="AC24" s="130">
        <v>175</v>
      </c>
    </row>
    <row r="25" spans="1:29" s="133" customFormat="1" ht="27.95" customHeight="1">
      <c r="A25" s="126">
        <v>6</v>
      </c>
      <c r="B25" s="127" t="s">
        <v>42</v>
      </c>
      <c r="C25" s="128">
        <v>0</v>
      </c>
      <c r="D25" s="128">
        <v>0</v>
      </c>
      <c r="E25" s="129">
        <v>2012</v>
      </c>
      <c r="F25" s="129">
        <v>2013</v>
      </c>
      <c r="G25" s="130">
        <v>64.357318599999999</v>
      </c>
      <c r="H25" s="131">
        <v>0</v>
      </c>
      <c r="I25" s="128">
        <v>0</v>
      </c>
      <c r="J25" s="128">
        <v>0</v>
      </c>
      <c r="K25" s="128">
        <v>0</v>
      </c>
      <c r="L25" s="128">
        <v>0</v>
      </c>
      <c r="M25" s="128">
        <v>0</v>
      </c>
      <c r="N25" s="128">
        <v>0</v>
      </c>
      <c r="O25" s="128">
        <v>0</v>
      </c>
      <c r="P25" s="128">
        <v>0</v>
      </c>
      <c r="Q25" s="128">
        <v>0</v>
      </c>
      <c r="R25" s="128">
        <v>0</v>
      </c>
      <c r="S25" s="130">
        <v>0</v>
      </c>
      <c r="T25" s="132">
        <v>64.357318599999999</v>
      </c>
      <c r="U25" s="128"/>
      <c r="V25" s="128"/>
      <c r="W25" s="128"/>
      <c r="X25" s="128">
        <v>64.357318599999999</v>
      </c>
      <c r="Y25" s="128"/>
      <c r="Z25" s="128"/>
      <c r="AA25" s="128"/>
      <c r="AB25" s="128"/>
      <c r="AC25" s="130">
        <v>64.357318599999999</v>
      </c>
    </row>
    <row r="26" spans="1:29" s="133" customFormat="1" ht="27.95" customHeight="1">
      <c r="A26" s="126">
        <v>7</v>
      </c>
      <c r="B26" s="127" t="s">
        <v>43</v>
      </c>
      <c r="C26" s="128">
        <v>14.94</v>
      </c>
      <c r="D26" s="128">
        <v>0</v>
      </c>
      <c r="E26" s="129">
        <v>2013</v>
      </c>
      <c r="F26" s="129">
        <v>2014</v>
      </c>
      <c r="G26" s="130">
        <v>12</v>
      </c>
      <c r="H26" s="131">
        <v>0</v>
      </c>
      <c r="I26" s="128">
        <v>0</v>
      </c>
      <c r="J26" s="128">
        <v>14.94</v>
      </c>
      <c r="K26" s="128">
        <v>0</v>
      </c>
      <c r="L26" s="128">
        <v>0</v>
      </c>
      <c r="M26" s="128">
        <v>0</v>
      </c>
      <c r="N26" s="128">
        <v>0</v>
      </c>
      <c r="O26" s="128">
        <v>0</v>
      </c>
      <c r="P26" s="128">
        <v>0</v>
      </c>
      <c r="Q26" s="128">
        <v>0</v>
      </c>
      <c r="R26" s="128">
        <v>14.94</v>
      </c>
      <c r="S26" s="130">
        <v>0</v>
      </c>
      <c r="T26" s="132">
        <v>0</v>
      </c>
      <c r="U26" s="128"/>
      <c r="V26" s="128"/>
      <c r="W26" s="128"/>
      <c r="X26" s="128"/>
      <c r="Y26" s="128">
        <v>12</v>
      </c>
      <c r="Z26" s="128"/>
      <c r="AA26" s="128"/>
      <c r="AB26" s="128"/>
      <c r="AC26" s="130">
        <v>12</v>
      </c>
    </row>
    <row r="27" spans="1:29" s="133" customFormat="1" ht="27.95" customHeight="1">
      <c r="A27" s="126">
        <v>8</v>
      </c>
      <c r="B27" s="127" t="s">
        <v>44</v>
      </c>
      <c r="C27" s="128">
        <v>0</v>
      </c>
      <c r="D27" s="128">
        <v>2.3199999999999998</v>
      </c>
      <c r="E27" s="129">
        <v>2013</v>
      </c>
      <c r="F27" s="129">
        <v>2014</v>
      </c>
      <c r="G27" s="130">
        <v>9.0879999999999992</v>
      </c>
      <c r="H27" s="131">
        <v>0</v>
      </c>
      <c r="I27" s="128">
        <v>0</v>
      </c>
      <c r="J27" s="128">
        <v>0</v>
      </c>
      <c r="K27" s="128">
        <v>2.3199999999999998</v>
      </c>
      <c r="L27" s="128">
        <v>0</v>
      </c>
      <c r="M27" s="128">
        <v>0</v>
      </c>
      <c r="N27" s="128">
        <v>0</v>
      </c>
      <c r="O27" s="128">
        <v>0</v>
      </c>
      <c r="P27" s="128">
        <v>0</v>
      </c>
      <c r="Q27" s="128">
        <v>0</v>
      </c>
      <c r="R27" s="128">
        <v>0</v>
      </c>
      <c r="S27" s="130">
        <v>2.3199999999999998</v>
      </c>
      <c r="T27" s="132">
        <v>0</v>
      </c>
      <c r="U27" s="128"/>
      <c r="V27" s="128"/>
      <c r="W27" s="128"/>
      <c r="X27" s="128"/>
      <c r="Y27" s="128">
        <v>9.0879999999999992</v>
      </c>
      <c r="Z27" s="128"/>
      <c r="AA27" s="128"/>
      <c r="AB27" s="128"/>
      <c r="AC27" s="130">
        <v>9.0879999999999992</v>
      </c>
    </row>
    <row r="28" spans="1:29" s="143" customFormat="1" ht="12.75">
      <c r="A28" s="137"/>
      <c r="B28" s="138" t="s">
        <v>45</v>
      </c>
      <c r="C28" s="139">
        <v>14.94</v>
      </c>
      <c r="D28" s="139">
        <v>144.91999999999999</v>
      </c>
      <c r="E28" s="139"/>
      <c r="F28" s="139"/>
      <c r="G28" s="140">
        <v>489.25731860000002</v>
      </c>
      <c r="H28" s="141">
        <v>0</v>
      </c>
      <c r="I28" s="139">
        <v>0</v>
      </c>
      <c r="J28" s="139">
        <v>14.94</v>
      </c>
      <c r="K28" s="139">
        <v>2.3199999999999998</v>
      </c>
      <c r="L28" s="139">
        <v>0</v>
      </c>
      <c r="M28" s="139">
        <v>50</v>
      </c>
      <c r="N28" s="139">
        <v>0</v>
      </c>
      <c r="O28" s="139">
        <v>0</v>
      </c>
      <c r="P28" s="139">
        <v>0</v>
      </c>
      <c r="Q28" s="139">
        <v>92.6</v>
      </c>
      <c r="R28" s="139">
        <v>14.94</v>
      </c>
      <c r="S28" s="140">
        <v>144.91999999999999</v>
      </c>
      <c r="T28" s="142">
        <v>64.357318599999999</v>
      </c>
      <c r="U28" s="139">
        <v>0</v>
      </c>
      <c r="V28" s="139">
        <v>0</v>
      </c>
      <c r="W28" s="139">
        <v>0</v>
      </c>
      <c r="X28" s="139">
        <v>64.357318599999999</v>
      </c>
      <c r="Y28" s="139">
        <v>21.088000000000001</v>
      </c>
      <c r="Z28" s="139">
        <v>60.988200000000006</v>
      </c>
      <c r="AA28" s="139">
        <v>0</v>
      </c>
      <c r="AB28" s="139">
        <v>342.82380000000001</v>
      </c>
      <c r="AC28" s="140">
        <v>489.25731860000002</v>
      </c>
    </row>
    <row r="29" spans="1:29" s="125" customFormat="1" ht="20.100000000000001" customHeight="1">
      <c r="A29" s="117"/>
      <c r="B29" s="118" t="s">
        <v>46</v>
      </c>
      <c r="C29" s="118"/>
      <c r="D29" s="119"/>
      <c r="E29" s="120"/>
      <c r="F29" s="120"/>
      <c r="G29" s="121"/>
      <c r="H29" s="122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3"/>
      <c r="T29" s="124"/>
      <c r="U29" s="120"/>
      <c r="V29" s="120"/>
      <c r="W29" s="120"/>
      <c r="X29" s="120"/>
      <c r="Y29" s="120"/>
      <c r="Z29" s="120"/>
      <c r="AA29" s="120"/>
      <c r="AB29" s="120"/>
      <c r="AC29" s="123">
        <v>0</v>
      </c>
    </row>
    <row r="30" spans="1:29" s="133" customFormat="1" ht="40.5" customHeight="1">
      <c r="A30" s="126">
        <v>9</v>
      </c>
      <c r="B30" s="127" t="s">
        <v>47</v>
      </c>
      <c r="C30" s="128">
        <v>0</v>
      </c>
      <c r="D30" s="128">
        <v>0</v>
      </c>
      <c r="E30" s="129">
        <v>2012</v>
      </c>
      <c r="F30" s="129">
        <v>2013</v>
      </c>
      <c r="G30" s="130">
        <v>16.3</v>
      </c>
      <c r="H30" s="131">
        <v>0</v>
      </c>
      <c r="I30" s="128">
        <v>0</v>
      </c>
      <c r="J30" s="128">
        <v>0</v>
      </c>
      <c r="K30" s="128">
        <v>0</v>
      </c>
      <c r="L30" s="128">
        <v>0</v>
      </c>
      <c r="M30" s="128">
        <v>0</v>
      </c>
      <c r="N30" s="128">
        <v>0</v>
      </c>
      <c r="O30" s="128">
        <v>0</v>
      </c>
      <c r="P30" s="128">
        <v>0</v>
      </c>
      <c r="Q30" s="128">
        <v>0</v>
      </c>
      <c r="R30" s="128">
        <v>0</v>
      </c>
      <c r="S30" s="130">
        <v>0</v>
      </c>
      <c r="T30" s="132">
        <v>16.3</v>
      </c>
      <c r="U30" s="128"/>
      <c r="V30" s="128"/>
      <c r="W30" s="128"/>
      <c r="X30" s="128">
        <v>16.3</v>
      </c>
      <c r="Y30" s="128"/>
      <c r="Z30" s="128"/>
      <c r="AA30" s="128"/>
      <c r="AB30" s="128"/>
      <c r="AC30" s="130">
        <v>16.3</v>
      </c>
    </row>
    <row r="31" spans="1:29" s="143" customFormat="1" ht="12.75">
      <c r="A31" s="137"/>
      <c r="B31" s="138" t="s">
        <v>48</v>
      </c>
      <c r="C31" s="139">
        <v>0</v>
      </c>
      <c r="D31" s="139">
        <v>0</v>
      </c>
      <c r="E31" s="139"/>
      <c r="F31" s="139"/>
      <c r="G31" s="140">
        <v>16.3</v>
      </c>
      <c r="H31" s="141">
        <v>0</v>
      </c>
      <c r="I31" s="139">
        <v>0</v>
      </c>
      <c r="J31" s="139">
        <v>0</v>
      </c>
      <c r="K31" s="139">
        <v>0</v>
      </c>
      <c r="L31" s="139">
        <v>0</v>
      </c>
      <c r="M31" s="139">
        <v>0</v>
      </c>
      <c r="N31" s="139">
        <v>0</v>
      </c>
      <c r="O31" s="139">
        <v>0</v>
      </c>
      <c r="P31" s="139">
        <v>0</v>
      </c>
      <c r="Q31" s="139">
        <v>0</v>
      </c>
      <c r="R31" s="139">
        <v>0</v>
      </c>
      <c r="S31" s="140">
        <v>0</v>
      </c>
      <c r="T31" s="142">
        <v>16.3</v>
      </c>
      <c r="U31" s="139">
        <v>0</v>
      </c>
      <c r="V31" s="139">
        <v>0</v>
      </c>
      <c r="W31" s="139">
        <v>0</v>
      </c>
      <c r="X31" s="139">
        <v>16.3</v>
      </c>
      <c r="Y31" s="139">
        <v>0</v>
      </c>
      <c r="Z31" s="139">
        <v>0</v>
      </c>
      <c r="AA31" s="139">
        <v>0</v>
      </c>
      <c r="AB31" s="139">
        <v>0</v>
      </c>
      <c r="AC31" s="140">
        <v>16.3</v>
      </c>
    </row>
    <row r="32" spans="1:29" s="125" customFormat="1" ht="20.100000000000001" customHeight="1">
      <c r="A32" s="117"/>
      <c r="B32" s="118" t="s">
        <v>49</v>
      </c>
      <c r="C32" s="118"/>
      <c r="D32" s="119"/>
      <c r="E32" s="120"/>
      <c r="F32" s="120"/>
      <c r="G32" s="121"/>
      <c r="H32" s="122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3"/>
      <c r="T32" s="124"/>
      <c r="U32" s="120"/>
      <c r="V32" s="120"/>
      <c r="W32" s="120"/>
      <c r="X32" s="120"/>
      <c r="Y32" s="120"/>
      <c r="Z32" s="120"/>
      <c r="AA32" s="120"/>
      <c r="AB32" s="120"/>
      <c r="AC32" s="123"/>
    </row>
    <row r="33" spans="1:29" s="133" customFormat="1" ht="40.5" customHeight="1">
      <c r="A33" s="126">
        <v>10</v>
      </c>
      <c r="B33" s="127" t="s">
        <v>50</v>
      </c>
      <c r="C33" s="128">
        <v>0</v>
      </c>
      <c r="D33" s="128">
        <v>0</v>
      </c>
      <c r="E33" s="129">
        <v>2013</v>
      </c>
      <c r="F33" s="129">
        <v>2017</v>
      </c>
      <c r="G33" s="130">
        <v>10</v>
      </c>
      <c r="H33" s="131">
        <v>0</v>
      </c>
      <c r="I33" s="128">
        <v>0</v>
      </c>
      <c r="J33" s="128">
        <v>0</v>
      </c>
      <c r="K33" s="128">
        <v>0</v>
      </c>
      <c r="L33" s="128">
        <v>0</v>
      </c>
      <c r="M33" s="128">
        <v>0</v>
      </c>
      <c r="N33" s="128">
        <v>0</v>
      </c>
      <c r="O33" s="128">
        <v>0</v>
      </c>
      <c r="P33" s="128">
        <v>0</v>
      </c>
      <c r="Q33" s="128">
        <v>0</v>
      </c>
      <c r="R33" s="128">
        <v>0</v>
      </c>
      <c r="S33" s="130">
        <v>0</v>
      </c>
      <c r="T33" s="132">
        <v>2</v>
      </c>
      <c r="U33" s="128"/>
      <c r="V33" s="128"/>
      <c r="W33" s="128"/>
      <c r="X33" s="128">
        <v>2</v>
      </c>
      <c r="Y33" s="128">
        <v>2</v>
      </c>
      <c r="Z33" s="128">
        <v>2</v>
      </c>
      <c r="AA33" s="128">
        <v>2</v>
      </c>
      <c r="AB33" s="128">
        <v>2</v>
      </c>
      <c r="AC33" s="130">
        <v>10</v>
      </c>
    </row>
    <row r="34" spans="1:29" s="133" customFormat="1" ht="48.75" customHeight="1">
      <c r="A34" s="126">
        <v>11</v>
      </c>
      <c r="B34" s="127" t="s">
        <v>51</v>
      </c>
      <c r="C34" s="128">
        <v>20.700000000000003</v>
      </c>
      <c r="D34" s="128">
        <v>7.37</v>
      </c>
      <c r="E34" s="129">
        <v>2013</v>
      </c>
      <c r="F34" s="129">
        <v>2017</v>
      </c>
      <c r="G34" s="130">
        <v>68</v>
      </c>
      <c r="H34" s="131">
        <v>5.82</v>
      </c>
      <c r="I34" s="128">
        <v>2.59</v>
      </c>
      <c r="J34" s="128">
        <v>5.64</v>
      </c>
      <c r="K34" s="128">
        <v>1.82</v>
      </c>
      <c r="L34" s="128">
        <v>0.54</v>
      </c>
      <c r="M34" s="128">
        <v>0</v>
      </c>
      <c r="N34" s="128">
        <v>4.1900000000000004</v>
      </c>
      <c r="O34" s="128">
        <v>1</v>
      </c>
      <c r="P34" s="128">
        <v>4.51</v>
      </c>
      <c r="Q34" s="128">
        <v>1.96</v>
      </c>
      <c r="R34" s="128">
        <v>20.700000000000003</v>
      </c>
      <c r="S34" s="130">
        <v>7.37</v>
      </c>
      <c r="T34" s="132">
        <v>20.5</v>
      </c>
      <c r="U34" s="128"/>
      <c r="V34" s="128"/>
      <c r="W34" s="128"/>
      <c r="X34" s="128">
        <v>20.5</v>
      </c>
      <c r="Y34" s="128">
        <v>18.5</v>
      </c>
      <c r="Z34" s="128">
        <v>1</v>
      </c>
      <c r="AA34" s="128">
        <v>12</v>
      </c>
      <c r="AB34" s="128">
        <v>16</v>
      </c>
      <c r="AC34" s="130">
        <v>68</v>
      </c>
    </row>
    <row r="35" spans="1:29" s="143" customFormat="1" ht="12.75">
      <c r="A35" s="137"/>
      <c r="B35" s="138" t="s">
        <v>52</v>
      </c>
      <c r="C35" s="139">
        <v>20.700000000000003</v>
      </c>
      <c r="D35" s="139">
        <v>7.37</v>
      </c>
      <c r="E35" s="139"/>
      <c r="F35" s="139"/>
      <c r="G35" s="140">
        <v>78</v>
      </c>
      <c r="H35" s="141">
        <v>5.82</v>
      </c>
      <c r="I35" s="139">
        <v>2.59</v>
      </c>
      <c r="J35" s="139">
        <v>5.64</v>
      </c>
      <c r="K35" s="139">
        <v>1.82</v>
      </c>
      <c r="L35" s="139">
        <v>0.54</v>
      </c>
      <c r="M35" s="139">
        <v>0</v>
      </c>
      <c r="N35" s="139">
        <v>4.1900000000000004</v>
      </c>
      <c r="O35" s="139">
        <v>1</v>
      </c>
      <c r="P35" s="139">
        <v>4.51</v>
      </c>
      <c r="Q35" s="139">
        <v>1.96</v>
      </c>
      <c r="R35" s="139">
        <v>20.700000000000003</v>
      </c>
      <c r="S35" s="140">
        <v>7.37</v>
      </c>
      <c r="T35" s="142">
        <v>22.5</v>
      </c>
      <c r="U35" s="139">
        <v>0</v>
      </c>
      <c r="V35" s="139">
        <v>0</v>
      </c>
      <c r="W35" s="139">
        <v>0</v>
      </c>
      <c r="X35" s="139">
        <v>22.5</v>
      </c>
      <c r="Y35" s="139">
        <v>20.5</v>
      </c>
      <c r="Z35" s="139">
        <v>3</v>
      </c>
      <c r="AA35" s="139">
        <v>14</v>
      </c>
      <c r="AB35" s="139">
        <v>18</v>
      </c>
      <c r="AC35" s="140">
        <v>78</v>
      </c>
    </row>
    <row r="36" spans="1:29" s="143" customFormat="1" ht="27" customHeight="1">
      <c r="A36" s="144" t="s">
        <v>53</v>
      </c>
      <c r="B36" s="138" t="s">
        <v>54</v>
      </c>
      <c r="C36" s="145"/>
      <c r="D36" s="146"/>
      <c r="E36" s="147"/>
      <c r="F36" s="147"/>
      <c r="G36" s="148">
        <v>0</v>
      </c>
      <c r="H36" s="149">
        <v>0</v>
      </c>
      <c r="I36" s="147">
        <v>0</v>
      </c>
      <c r="J36" s="147">
        <v>0</v>
      </c>
      <c r="K36" s="147">
        <v>0</v>
      </c>
      <c r="L36" s="147"/>
      <c r="M36" s="147"/>
      <c r="N36" s="147"/>
      <c r="O36" s="147"/>
      <c r="P36" s="147"/>
      <c r="Q36" s="147"/>
      <c r="R36" s="147">
        <v>0</v>
      </c>
      <c r="S36" s="148">
        <v>0</v>
      </c>
      <c r="T36" s="150">
        <v>0</v>
      </c>
      <c r="U36" s="147">
        <v>0</v>
      </c>
      <c r="V36" s="147">
        <v>0</v>
      </c>
      <c r="W36" s="147">
        <v>0</v>
      </c>
      <c r="X36" s="147">
        <v>0</v>
      </c>
      <c r="Y36" s="147"/>
      <c r="Z36" s="147"/>
      <c r="AA36" s="147"/>
      <c r="AB36" s="147"/>
      <c r="AC36" s="148">
        <v>0</v>
      </c>
    </row>
    <row r="37" spans="1:29" s="143" customFormat="1" ht="12.75">
      <c r="A37" s="144" t="s">
        <v>55</v>
      </c>
      <c r="B37" s="151" t="s">
        <v>56</v>
      </c>
      <c r="C37" s="112">
        <v>0</v>
      </c>
      <c r="D37" s="112">
        <v>0</v>
      </c>
      <c r="E37" s="112"/>
      <c r="F37" s="112"/>
      <c r="G37" s="113">
        <v>390.97</v>
      </c>
      <c r="H37" s="114">
        <v>0</v>
      </c>
      <c r="I37" s="112">
        <v>0</v>
      </c>
      <c r="J37" s="112">
        <v>0</v>
      </c>
      <c r="K37" s="112">
        <v>0</v>
      </c>
      <c r="L37" s="112">
        <v>0</v>
      </c>
      <c r="M37" s="112">
        <v>0</v>
      </c>
      <c r="N37" s="112">
        <v>0</v>
      </c>
      <c r="O37" s="112">
        <v>0</v>
      </c>
      <c r="P37" s="112">
        <v>0</v>
      </c>
      <c r="Q37" s="112">
        <v>0</v>
      </c>
      <c r="R37" s="112">
        <v>0</v>
      </c>
      <c r="S37" s="113">
        <v>0</v>
      </c>
      <c r="T37" s="152">
        <v>0</v>
      </c>
      <c r="U37" s="153">
        <v>0</v>
      </c>
      <c r="V37" s="153">
        <v>0</v>
      </c>
      <c r="W37" s="153">
        <v>0</v>
      </c>
      <c r="X37" s="153">
        <v>0</v>
      </c>
      <c r="Y37" s="112">
        <v>148.45000000000002</v>
      </c>
      <c r="Z37" s="112">
        <v>0</v>
      </c>
      <c r="AA37" s="112">
        <v>0</v>
      </c>
      <c r="AB37" s="112">
        <v>242.52</v>
      </c>
      <c r="AC37" s="113">
        <v>390.97</v>
      </c>
    </row>
    <row r="38" spans="1:29" s="133" customFormat="1" ht="51">
      <c r="A38" s="126">
        <v>12</v>
      </c>
      <c r="B38" s="127" t="s">
        <v>57</v>
      </c>
      <c r="C38" s="128">
        <v>0</v>
      </c>
      <c r="D38" s="128">
        <v>0</v>
      </c>
      <c r="E38" s="129">
        <v>2016</v>
      </c>
      <c r="F38" s="129">
        <v>2017</v>
      </c>
      <c r="G38" s="130">
        <v>242.52</v>
      </c>
      <c r="H38" s="131">
        <v>0</v>
      </c>
      <c r="I38" s="128">
        <v>0</v>
      </c>
      <c r="J38" s="128">
        <v>0</v>
      </c>
      <c r="K38" s="128">
        <v>0</v>
      </c>
      <c r="L38" s="128">
        <v>0</v>
      </c>
      <c r="M38" s="128">
        <v>0</v>
      </c>
      <c r="N38" s="128">
        <v>0</v>
      </c>
      <c r="O38" s="128">
        <v>0</v>
      </c>
      <c r="P38" s="128">
        <v>0</v>
      </c>
      <c r="Q38" s="128">
        <v>0</v>
      </c>
      <c r="R38" s="128">
        <v>0</v>
      </c>
      <c r="S38" s="130">
        <v>0</v>
      </c>
      <c r="T38" s="132">
        <v>0</v>
      </c>
      <c r="U38" s="128"/>
      <c r="V38" s="128"/>
      <c r="W38" s="128"/>
      <c r="X38" s="128"/>
      <c r="Y38" s="128"/>
      <c r="Z38" s="128"/>
      <c r="AA38" s="128"/>
      <c r="AB38" s="128">
        <v>242.52</v>
      </c>
      <c r="AC38" s="130">
        <v>242.52</v>
      </c>
    </row>
    <row r="39" spans="1:29" s="133" customFormat="1" ht="38.25">
      <c r="A39" s="126">
        <v>13</v>
      </c>
      <c r="B39" s="127" t="s">
        <v>58</v>
      </c>
      <c r="C39" s="128">
        <v>0</v>
      </c>
      <c r="D39" s="128">
        <v>0</v>
      </c>
      <c r="E39" s="129">
        <v>2012</v>
      </c>
      <c r="F39" s="129">
        <v>2014</v>
      </c>
      <c r="G39" s="130">
        <v>148.45000000000002</v>
      </c>
      <c r="H39" s="131">
        <v>0</v>
      </c>
      <c r="I39" s="128">
        <v>0</v>
      </c>
      <c r="J39" s="128">
        <v>0</v>
      </c>
      <c r="K39" s="128">
        <v>0</v>
      </c>
      <c r="L39" s="128">
        <v>0</v>
      </c>
      <c r="M39" s="128">
        <v>0</v>
      </c>
      <c r="N39" s="128">
        <v>0</v>
      </c>
      <c r="O39" s="128">
        <v>0</v>
      </c>
      <c r="P39" s="128">
        <v>0</v>
      </c>
      <c r="Q39" s="128">
        <v>0</v>
      </c>
      <c r="R39" s="128">
        <v>0</v>
      </c>
      <c r="S39" s="130">
        <v>0</v>
      </c>
      <c r="T39" s="132">
        <v>0</v>
      </c>
      <c r="U39" s="128"/>
      <c r="V39" s="128"/>
      <c r="W39" s="128"/>
      <c r="X39" s="128"/>
      <c r="Y39" s="128">
        <v>148.45000000000002</v>
      </c>
      <c r="Z39" s="128"/>
      <c r="AA39" s="128"/>
      <c r="AB39" s="128"/>
      <c r="AC39" s="130">
        <v>148.45000000000002</v>
      </c>
    </row>
    <row r="40" spans="1:29" s="143" customFormat="1" ht="38.25">
      <c r="A40" s="144" t="s">
        <v>59</v>
      </c>
      <c r="B40" s="138" t="s">
        <v>60</v>
      </c>
      <c r="C40" s="145"/>
      <c r="D40" s="146"/>
      <c r="E40" s="147"/>
      <c r="F40" s="147"/>
      <c r="G40" s="148">
        <v>0</v>
      </c>
      <c r="H40" s="154">
        <v>0</v>
      </c>
      <c r="I40" s="155">
        <v>0</v>
      </c>
      <c r="J40" s="155">
        <v>0</v>
      </c>
      <c r="K40" s="155">
        <v>0</v>
      </c>
      <c r="L40" s="155"/>
      <c r="M40" s="155"/>
      <c r="N40" s="155"/>
      <c r="O40" s="155"/>
      <c r="P40" s="155"/>
      <c r="Q40" s="155"/>
      <c r="R40" s="155">
        <v>0</v>
      </c>
      <c r="S40" s="156">
        <v>0</v>
      </c>
      <c r="T40" s="157">
        <v>0</v>
      </c>
      <c r="U40" s="155">
        <v>0</v>
      </c>
      <c r="V40" s="155">
        <v>0</v>
      </c>
      <c r="W40" s="155">
        <v>0</v>
      </c>
      <c r="X40" s="155">
        <v>0</v>
      </c>
      <c r="Y40" s="155"/>
      <c r="Z40" s="155"/>
      <c r="AA40" s="155"/>
      <c r="AB40" s="155"/>
      <c r="AC40" s="156">
        <v>0</v>
      </c>
    </row>
    <row r="41" spans="1:29" s="143" customFormat="1" ht="12.75">
      <c r="A41" s="144" t="s">
        <v>61</v>
      </c>
      <c r="B41" s="138" t="s">
        <v>62</v>
      </c>
      <c r="C41" s="147">
        <v>1761.26</v>
      </c>
      <c r="D41" s="147">
        <v>255.876</v>
      </c>
      <c r="E41" s="147"/>
      <c r="F41" s="147"/>
      <c r="G41" s="148">
        <v>8988.5698805201282</v>
      </c>
      <c r="H41" s="149">
        <v>39.212999999999994</v>
      </c>
      <c r="I41" s="147">
        <v>24.8</v>
      </c>
      <c r="J41" s="147">
        <v>578.79499999999985</v>
      </c>
      <c r="K41" s="147">
        <v>66.08</v>
      </c>
      <c r="L41" s="147">
        <v>337.93699999999995</v>
      </c>
      <c r="M41" s="147">
        <v>43.106000000000009</v>
      </c>
      <c r="N41" s="147">
        <v>129.98000000000002</v>
      </c>
      <c r="O41" s="147">
        <v>13.340000000000002</v>
      </c>
      <c r="P41" s="147">
        <v>673.13000000000011</v>
      </c>
      <c r="Q41" s="147">
        <v>107.92</v>
      </c>
      <c r="R41" s="147">
        <v>1759.0549999999998</v>
      </c>
      <c r="S41" s="148">
        <v>255.24600000000001</v>
      </c>
      <c r="T41" s="150">
        <v>1058.3925872373254</v>
      </c>
      <c r="U41" s="147">
        <v>21.039058449999999</v>
      </c>
      <c r="V41" s="147">
        <v>232.55245884999999</v>
      </c>
      <c r="W41" s="147">
        <v>551.67983069000002</v>
      </c>
      <c r="X41" s="147">
        <v>253.12123924732541</v>
      </c>
      <c r="Y41" s="147">
        <v>2800.0018309168026</v>
      </c>
      <c r="Z41" s="147">
        <v>1742.9959720300003</v>
      </c>
      <c r="AA41" s="147">
        <v>317.52000000000004</v>
      </c>
      <c r="AB41" s="147">
        <v>2808.8061748800001</v>
      </c>
      <c r="AC41" s="148">
        <v>8727.7165650641273</v>
      </c>
    </row>
    <row r="42" spans="1:29" s="143" customFormat="1" ht="25.5">
      <c r="A42" s="144" t="s">
        <v>63</v>
      </c>
      <c r="B42" s="138" t="s">
        <v>32</v>
      </c>
      <c r="C42" s="147">
        <v>1761.26</v>
      </c>
      <c r="D42" s="147">
        <v>255.876</v>
      </c>
      <c r="E42" s="147"/>
      <c r="F42" s="147"/>
      <c r="G42" s="148">
        <v>8988.5698805201282</v>
      </c>
      <c r="H42" s="149">
        <v>39.212999999999994</v>
      </c>
      <c r="I42" s="147">
        <v>24.8</v>
      </c>
      <c r="J42" s="147">
        <v>578.79499999999985</v>
      </c>
      <c r="K42" s="147">
        <v>66.08</v>
      </c>
      <c r="L42" s="147">
        <v>337.93699999999995</v>
      </c>
      <c r="M42" s="147">
        <v>43.106000000000009</v>
      </c>
      <c r="N42" s="147">
        <v>129.98000000000002</v>
      </c>
      <c r="O42" s="147">
        <v>13.340000000000002</v>
      </c>
      <c r="P42" s="147">
        <v>673.13000000000011</v>
      </c>
      <c r="Q42" s="147">
        <v>107.92</v>
      </c>
      <c r="R42" s="147">
        <v>1759.0549999999998</v>
      </c>
      <c r="S42" s="148">
        <v>255.24600000000001</v>
      </c>
      <c r="T42" s="150">
        <v>1058.3925872373254</v>
      </c>
      <c r="U42" s="147">
        <v>21.039058449999999</v>
      </c>
      <c r="V42" s="147">
        <v>232.55245884999999</v>
      </c>
      <c r="W42" s="147">
        <v>551.67983069000002</v>
      </c>
      <c r="X42" s="147">
        <v>253.12123924732541</v>
      </c>
      <c r="Y42" s="147">
        <v>2800.0018309168026</v>
      </c>
      <c r="Z42" s="147">
        <v>1742.9959720300003</v>
      </c>
      <c r="AA42" s="147">
        <v>317.52000000000004</v>
      </c>
      <c r="AB42" s="147">
        <v>2808.8061748800001</v>
      </c>
      <c r="AC42" s="148">
        <v>8727.7165650641273</v>
      </c>
    </row>
    <row r="43" spans="1:29" s="125" customFormat="1" ht="20.100000000000001" customHeight="1">
      <c r="A43" s="117"/>
      <c r="B43" s="118" t="s">
        <v>33</v>
      </c>
      <c r="C43" s="118"/>
      <c r="D43" s="119"/>
      <c r="E43" s="120"/>
      <c r="F43" s="120"/>
      <c r="G43" s="121"/>
      <c r="H43" s="122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3"/>
      <c r="T43" s="124"/>
      <c r="U43" s="120"/>
      <c r="V43" s="120"/>
      <c r="W43" s="120"/>
      <c r="X43" s="120"/>
      <c r="Y43" s="120"/>
      <c r="Z43" s="120"/>
      <c r="AA43" s="120"/>
      <c r="AB43" s="120"/>
      <c r="AC43" s="123"/>
    </row>
    <row r="44" spans="1:29" s="143" customFormat="1" ht="60" customHeight="1">
      <c r="A44" s="158">
        <v>14</v>
      </c>
      <c r="B44" s="127" t="s">
        <v>64</v>
      </c>
      <c r="C44" s="128">
        <v>2</v>
      </c>
      <c r="D44" s="128">
        <v>2.64</v>
      </c>
      <c r="E44" s="129">
        <v>2015</v>
      </c>
      <c r="F44" s="129">
        <v>2017</v>
      </c>
      <c r="G44" s="130">
        <v>52</v>
      </c>
      <c r="H44" s="131">
        <v>0</v>
      </c>
      <c r="I44" s="128">
        <v>0</v>
      </c>
      <c r="J44" s="128">
        <v>0</v>
      </c>
      <c r="K44" s="128">
        <v>0</v>
      </c>
      <c r="L44" s="128">
        <v>0</v>
      </c>
      <c r="M44" s="128">
        <v>0</v>
      </c>
      <c r="N44" s="128">
        <v>0</v>
      </c>
      <c r="O44" s="128">
        <v>0</v>
      </c>
      <c r="P44" s="128">
        <v>2</v>
      </c>
      <c r="Q44" s="128">
        <v>2.64</v>
      </c>
      <c r="R44" s="128">
        <v>2</v>
      </c>
      <c r="S44" s="130">
        <v>2.64</v>
      </c>
      <c r="T44" s="132">
        <v>0</v>
      </c>
      <c r="U44" s="147"/>
      <c r="V44" s="147"/>
      <c r="W44" s="147"/>
      <c r="X44" s="147"/>
      <c r="Y44" s="147"/>
      <c r="Z44" s="147"/>
      <c r="AA44" s="147"/>
      <c r="AB44" s="155">
        <v>52</v>
      </c>
      <c r="AC44" s="130">
        <v>52</v>
      </c>
    </row>
    <row r="45" spans="1:29" s="143" customFormat="1" ht="60" customHeight="1">
      <c r="A45" s="158">
        <v>15</v>
      </c>
      <c r="B45" s="127" t="s">
        <v>65</v>
      </c>
      <c r="C45" s="128">
        <v>4</v>
      </c>
      <c r="D45" s="128">
        <v>8.82</v>
      </c>
      <c r="E45" s="129">
        <v>2015</v>
      </c>
      <c r="F45" s="129">
        <v>2017</v>
      </c>
      <c r="G45" s="130">
        <v>80</v>
      </c>
      <c r="H45" s="131">
        <v>0</v>
      </c>
      <c r="I45" s="128">
        <v>0</v>
      </c>
      <c r="J45" s="128">
        <v>0</v>
      </c>
      <c r="K45" s="128">
        <v>0</v>
      </c>
      <c r="L45" s="128">
        <v>0</v>
      </c>
      <c r="M45" s="128">
        <v>0</v>
      </c>
      <c r="N45" s="128">
        <v>0</v>
      </c>
      <c r="O45" s="128">
        <v>0</v>
      </c>
      <c r="P45" s="128">
        <v>4</v>
      </c>
      <c r="Q45" s="128">
        <v>8.82</v>
      </c>
      <c r="R45" s="128">
        <v>4</v>
      </c>
      <c r="S45" s="130">
        <v>8.82</v>
      </c>
      <c r="T45" s="132">
        <v>0</v>
      </c>
      <c r="U45" s="147"/>
      <c r="V45" s="147"/>
      <c r="W45" s="147"/>
      <c r="X45" s="147"/>
      <c r="Y45" s="147"/>
      <c r="Z45" s="147"/>
      <c r="AA45" s="147"/>
      <c r="AB45" s="155">
        <v>80</v>
      </c>
      <c r="AC45" s="130">
        <v>80</v>
      </c>
    </row>
    <row r="46" spans="1:29" s="143" customFormat="1" ht="45" customHeight="1">
      <c r="A46" s="158">
        <v>16</v>
      </c>
      <c r="B46" s="127" t="s">
        <v>66</v>
      </c>
      <c r="C46" s="128">
        <v>2</v>
      </c>
      <c r="D46" s="128">
        <v>3.2</v>
      </c>
      <c r="E46" s="129">
        <v>2015</v>
      </c>
      <c r="F46" s="129">
        <v>2015</v>
      </c>
      <c r="G46" s="130">
        <v>18.100000000000001</v>
      </c>
      <c r="H46" s="131">
        <v>0</v>
      </c>
      <c r="I46" s="128">
        <v>0</v>
      </c>
      <c r="J46" s="128">
        <v>0</v>
      </c>
      <c r="K46" s="128">
        <v>0</v>
      </c>
      <c r="L46" s="128">
        <v>2</v>
      </c>
      <c r="M46" s="128">
        <v>3.2</v>
      </c>
      <c r="N46" s="128">
        <v>0</v>
      </c>
      <c r="O46" s="128">
        <v>0</v>
      </c>
      <c r="P46" s="128">
        <v>0</v>
      </c>
      <c r="Q46" s="128">
        <v>0</v>
      </c>
      <c r="R46" s="128">
        <v>2</v>
      </c>
      <c r="S46" s="130">
        <v>3.2</v>
      </c>
      <c r="T46" s="132">
        <v>0</v>
      </c>
      <c r="U46" s="147"/>
      <c r="V46" s="147"/>
      <c r="W46" s="147"/>
      <c r="X46" s="147"/>
      <c r="Y46" s="147"/>
      <c r="Z46" s="155">
        <v>18.100000000000001</v>
      </c>
      <c r="AA46" s="147"/>
      <c r="AB46" s="147"/>
      <c r="AC46" s="130">
        <v>18.100000000000001</v>
      </c>
    </row>
    <row r="47" spans="1:29" s="143" customFormat="1" ht="12.75">
      <c r="A47" s="137"/>
      <c r="B47" s="138" t="s">
        <v>67</v>
      </c>
      <c r="C47" s="139">
        <v>8</v>
      </c>
      <c r="D47" s="147">
        <v>14.66</v>
      </c>
      <c r="E47" s="147"/>
      <c r="F47" s="147"/>
      <c r="G47" s="148">
        <v>150.1</v>
      </c>
      <c r="H47" s="149">
        <v>0</v>
      </c>
      <c r="I47" s="147">
        <v>0</v>
      </c>
      <c r="J47" s="147">
        <v>0</v>
      </c>
      <c r="K47" s="147">
        <v>0</v>
      </c>
      <c r="L47" s="147">
        <v>2</v>
      </c>
      <c r="M47" s="147">
        <v>3.2</v>
      </c>
      <c r="N47" s="147">
        <v>0</v>
      </c>
      <c r="O47" s="147">
        <v>0</v>
      </c>
      <c r="P47" s="147">
        <v>6</v>
      </c>
      <c r="Q47" s="147">
        <v>11.46</v>
      </c>
      <c r="R47" s="147">
        <v>8</v>
      </c>
      <c r="S47" s="148">
        <v>14.66</v>
      </c>
      <c r="T47" s="150">
        <v>0</v>
      </c>
      <c r="U47" s="147">
        <v>0</v>
      </c>
      <c r="V47" s="147">
        <v>0</v>
      </c>
      <c r="W47" s="147">
        <v>0</v>
      </c>
      <c r="X47" s="147">
        <v>0</v>
      </c>
      <c r="Y47" s="147">
        <v>0</v>
      </c>
      <c r="Z47" s="147">
        <v>18.100000000000001</v>
      </c>
      <c r="AA47" s="147">
        <v>0</v>
      </c>
      <c r="AB47" s="147">
        <v>132</v>
      </c>
      <c r="AC47" s="148">
        <v>150.1</v>
      </c>
    </row>
    <row r="48" spans="1:29" s="125" customFormat="1" ht="20.100000000000001" customHeight="1">
      <c r="A48" s="117"/>
      <c r="B48" s="118" t="s">
        <v>68</v>
      </c>
      <c r="C48" s="118"/>
      <c r="D48" s="119"/>
      <c r="E48" s="120"/>
      <c r="F48" s="120"/>
      <c r="G48" s="121"/>
      <c r="H48" s="122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3"/>
      <c r="T48" s="124"/>
      <c r="U48" s="120"/>
      <c r="V48" s="120"/>
      <c r="W48" s="120"/>
      <c r="X48" s="120"/>
      <c r="Y48" s="120"/>
      <c r="Z48" s="120"/>
      <c r="AA48" s="120"/>
      <c r="AB48" s="120"/>
      <c r="AC48" s="123"/>
    </row>
    <row r="49" spans="1:29" s="133" customFormat="1" ht="27.95" customHeight="1">
      <c r="A49" s="136">
        <v>17</v>
      </c>
      <c r="B49" s="127" t="s">
        <v>69</v>
      </c>
      <c r="C49" s="128">
        <v>32.5</v>
      </c>
      <c r="D49" s="128">
        <v>0.2</v>
      </c>
      <c r="E49" s="129">
        <v>2012</v>
      </c>
      <c r="F49" s="129">
        <v>2014</v>
      </c>
      <c r="G49" s="130">
        <v>222</v>
      </c>
      <c r="H49" s="131">
        <v>0</v>
      </c>
      <c r="I49" s="128">
        <v>0</v>
      </c>
      <c r="J49" s="128">
        <v>32.5</v>
      </c>
      <c r="K49" s="128">
        <v>0.2</v>
      </c>
      <c r="L49" s="128">
        <v>0</v>
      </c>
      <c r="M49" s="128">
        <v>0</v>
      </c>
      <c r="N49" s="128">
        <v>0</v>
      </c>
      <c r="O49" s="128">
        <v>0</v>
      </c>
      <c r="P49" s="128">
        <v>0</v>
      </c>
      <c r="Q49" s="128">
        <v>0</v>
      </c>
      <c r="R49" s="128">
        <v>32.5</v>
      </c>
      <c r="S49" s="130">
        <v>0.2</v>
      </c>
      <c r="T49" s="132">
        <v>0</v>
      </c>
      <c r="U49" s="128"/>
      <c r="V49" s="128"/>
      <c r="W49" s="128"/>
      <c r="X49" s="128"/>
      <c r="Y49" s="128">
        <v>222</v>
      </c>
      <c r="Z49" s="128"/>
      <c r="AA49" s="128"/>
      <c r="AB49" s="128"/>
      <c r="AC49" s="130">
        <v>222</v>
      </c>
    </row>
    <row r="50" spans="1:29" s="133" customFormat="1" ht="27.95" customHeight="1">
      <c r="A50" s="126">
        <v>18</v>
      </c>
      <c r="B50" s="127" t="s">
        <v>70</v>
      </c>
      <c r="C50" s="128">
        <v>18.600000000000001</v>
      </c>
      <c r="D50" s="128">
        <v>1.26</v>
      </c>
      <c r="E50" s="129">
        <v>2012</v>
      </c>
      <c r="F50" s="129">
        <v>2015</v>
      </c>
      <c r="G50" s="130">
        <v>141</v>
      </c>
      <c r="H50" s="131">
        <v>0</v>
      </c>
      <c r="I50" s="128">
        <v>0</v>
      </c>
      <c r="J50" s="128">
        <v>0</v>
      </c>
      <c r="K50" s="128">
        <v>0</v>
      </c>
      <c r="L50" s="128">
        <v>18.600000000000001</v>
      </c>
      <c r="M50" s="128">
        <v>1.26</v>
      </c>
      <c r="N50" s="128">
        <v>0</v>
      </c>
      <c r="O50" s="128">
        <v>0</v>
      </c>
      <c r="P50" s="128">
        <v>0</v>
      </c>
      <c r="Q50" s="128">
        <v>0</v>
      </c>
      <c r="R50" s="128">
        <v>18.600000000000001</v>
      </c>
      <c r="S50" s="130">
        <v>1.26</v>
      </c>
      <c r="T50" s="132">
        <v>0</v>
      </c>
      <c r="U50" s="128"/>
      <c r="V50" s="128"/>
      <c r="W50" s="128"/>
      <c r="X50" s="128"/>
      <c r="Y50" s="128"/>
      <c r="Z50" s="128">
        <v>141</v>
      </c>
      <c r="AA50" s="128"/>
      <c r="AB50" s="128"/>
      <c r="AC50" s="130">
        <v>141</v>
      </c>
    </row>
    <row r="51" spans="1:29" s="133" customFormat="1" ht="27.95" customHeight="1">
      <c r="A51" s="126">
        <v>19</v>
      </c>
      <c r="B51" s="127" t="s">
        <v>71</v>
      </c>
      <c r="C51" s="128">
        <v>54.2</v>
      </c>
      <c r="D51" s="128">
        <v>12.59</v>
      </c>
      <c r="E51" s="129">
        <v>2012</v>
      </c>
      <c r="F51" s="129">
        <v>2017</v>
      </c>
      <c r="G51" s="130">
        <v>331.97</v>
      </c>
      <c r="H51" s="131">
        <v>0</v>
      </c>
      <c r="I51" s="128">
        <v>0</v>
      </c>
      <c r="J51" s="128">
        <v>0</v>
      </c>
      <c r="K51" s="128">
        <v>0</v>
      </c>
      <c r="L51" s="128">
        <v>0</v>
      </c>
      <c r="M51" s="128">
        <v>0</v>
      </c>
      <c r="N51" s="128">
        <v>0</v>
      </c>
      <c r="O51" s="128">
        <v>0</v>
      </c>
      <c r="P51" s="128">
        <v>54.2</v>
      </c>
      <c r="Q51" s="128">
        <v>12.59</v>
      </c>
      <c r="R51" s="128">
        <v>54.2</v>
      </c>
      <c r="S51" s="130">
        <v>12.59</v>
      </c>
      <c r="T51" s="132">
        <v>0</v>
      </c>
      <c r="U51" s="128"/>
      <c r="V51" s="128"/>
      <c r="W51" s="128"/>
      <c r="X51" s="128"/>
      <c r="Y51" s="128"/>
      <c r="Z51" s="128"/>
      <c r="AA51" s="128"/>
      <c r="AB51" s="128">
        <v>331.97</v>
      </c>
      <c r="AC51" s="130">
        <v>331.97</v>
      </c>
    </row>
    <row r="52" spans="1:29" s="133" customFormat="1" ht="42.75" customHeight="1">
      <c r="A52" s="126">
        <v>20</v>
      </c>
      <c r="B52" s="127" t="s">
        <v>72</v>
      </c>
      <c r="C52" s="128">
        <v>33.4</v>
      </c>
      <c r="D52" s="128">
        <v>2.4</v>
      </c>
      <c r="E52" s="129">
        <v>2012</v>
      </c>
      <c r="F52" s="129">
        <v>2015</v>
      </c>
      <c r="G52" s="130">
        <v>177.2475</v>
      </c>
      <c r="H52" s="131">
        <v>0</v>
      </c>
      <c r="I52" s="128">
        <v>0</v>
      </c>
      <c r="J52" s="128">
        <v>0</v>
      </c>
      <c r="K52" s="128">
        <v>0</v>
      </c>
      <c r="L52" s="128">
        <v>33.4</v>
      </c>
      <c r="M52" s="128">
        <v>2.4</v>
      </c>
      <c r="N52" s="128">
        <v>0</v>
      </c>
      <c r="O52" s="128">
        <v>0</v>
      </c>
      <c r="P52" s="128">
        <v>0</v>
      </c>
      <c r="Q52" s="128">
        <v>0</v>
      </c>
      <c r="R52" s="128">
        <v>33.4</v>
      </c>
      <c r="S52" s="130">
        <v>2.4</v>
      </c>
      <c r="T52" s="132">
        <v>0</v>
      </c>
      <c r="U52" s="128"/>
      <c r="V52" s="128"/>
      <c r="W52" s="128"/>
      <c r="X52" s="128"/>
      <c r="Y52" s="128"/>
      <c r="Z52" s="128">
        <v>177.2475</v>
      </c>
      <c r="AA52" s="128"/>
      <c r="AB52" s="128"/>
      <c r="AC52" s="130">
        <v>177.2475</v>
      </c>
    </row>
    <row r="53" spans="1:29" s="133" customFormat="1" ht="43.5" customHeight="1">
      <c r="A53" s="126">
        <v>21</v>
      </c>
      <c r="B53" s="127" t="s">
        <v>73</v>
      </c>
      <c r="C53" s="128">
        <v>46.866999999999997</v>
      </c>
      <c r="D53" s="128">
        <v>2.63</v>
      </c>
      <c r="E53" s="129">
        <v>2012</v>
      </c>
      <c r="F53" s="129">
        <v>2015</v>
      </c>
      <c r="G53" s="130">
        <v>250</v>
      </c>
      <c r="H53" s="131">
        <v>0</v>
      </c>
      <c r="I53" s="128">
        <v>0</v>
      </c>
      <c r="J53" s="128">
        <v>0</v>
      </c>
      <c r="K53" s="128">
        <v>0</v>
      </c>
      <c r="L53" s="128">
        <v>46.866999999999997</v>
      </c>
      <c r="M53" s="128">
        <v>2.63</v>
      </c>
      <c r="N53" s="128">
        <v>0</v>
      </c>
      <c r="O53" s="128">
        <v>0</v>
      </c>
      <c r="P53" s="128">
        <v>0</v>
      </c>
      <c r="Q53" s="128">
        <v>0</v>
      </c>
      <c r="R53" s="128">
        <v>46.866999999999997</v>
      </c>
      <c r="S53" s="130">
        <v>2.63</v>
      </c>
      <c r="T53" s="132">
        <v>0</v>
      </c>
      <c r="U53" s="128"/>
      <c r="V53" s="128"/>
      <c r="W53" s="128"/>
      <c r="X53" s="128"/>
      <c r="Y53" s="128"/>
      <c r="Z53" s="128">
        <v>250</v>
      </c>
      <c r="AA53" s="128"/>
      <c r="AB53" s="128"/>
      <c r="AC53" s="130">
        <v>250</v>
      </c>
    </row>
    <row r="54" spans="1:29" s="133" customFormat="1" ht="51.95" customHeight="1">
      <c r="A54" s="126">
        <v>22</v>
      </c>
      <c r="B54" s="127" t="s">
        <v>74</v>
      </c>
      <c r="C54" s="128">
        <v>6</v>
      </c>
      <c r="D54" s="128">
        <v>1.3</v>
      </c>
      <c r="E54" s="129">
        <v>2012</v>
      </c>
      <c r="F54" s="129">
        <v>2014</v>
      </c>
      <c r="G54" s="130">
        <v>127.76900000000001</v>
      </c>
      <c r="H54" s="131">
        <v>0</v>
      </c>
      <c r="I54" s="128">
        <v>0</v>
      </c>
      <c r="J54" s="128">
        <v>6</v>
      </c>
      <c r="K54" s="128">
        <v>1.3</v>
      </c>
      <c r="L54" s="128">
        <v>0</v>
      </c>
      <c r="M54" s="128">
        <v>0</v>
      </c>
      <c r="N54" s="128">
        <v>0</v>
      </c>
      <c r="O54" s="128">
        <v>0</v>
      </c>
      <c r="P54" s="128">
        <v>0</v>
      </c>
      <c r="Q54" s="128">
        <v>0</v>
      </c>
      <c r="R54" s="128">
        <v>6</v>
      </c>
      <c r="S54" s="130">
        <v>1.3</v>
      </c>
      <c r="T54" s="132">
        <v>0</v>
      </c>
      <c r="U54" s="128"/>
      <c r="V54" s="128"/>
      <c r="W54" s="128"/>
      <c r="X54" s="128"/>
      <c r="Y54" s="128">
        <v>127.76900000000001</v>
      </c>
      <c r="Z54" s="128"/>
      <c r="AA54" s="128"/>
      <c r="AB54" s="128"/>
      <c r="AC54" s="130">
        <v>127.76900000000001</v>
      </c>
    </row>
    <row r="55" spans="1:29" s="133" customFormat="1" ht="27.95" customHeight="1">
      <c r="A55" s="126">
        <v>23</v>
      </c>
      <c r="B55" s="127" t="s">
        <v>75</v>
      </c>
      <c r="C55" s="128">
        <v>7.1509999999999998</v>
      </c>
      <c r="D55" s="128">
        <v>0.5</v>
      </c>
      <c r="E55" s="129">
        <v>2012</v>
      </c>
      <c r="F55" s="129">
        <v>2014</v>
      </c>
      <c r="G55" s="130">
        <v>49.309000000000005</v>
      </c>
      <c r="H55" s="131">
        <v>0</v>
      </c>
      <c r="I55" s="128">
        <v>0</v>
      </c>
      <c r="J55" s="128">
        <v>7.1509999999999998</v>
      </c>
      <c r="K55" s="128">
        <v>0.5</v>
      </c>
      <c r="L55" s="128">
        <v>0</v>
      </c>
      <c r="M55" s="128">
        <v>0</v>
      </c>
      <c r="N55" s="128">
        <v>0</v>
      </c>
      <c r="O55" s="128">
        <v>0</v>
      </c>
      <c r="P55" s="128">
        <v>0</v>
      </c>
      <c r="Q55" s="128">
        <v>0</v>
      </c>
      <c r="R55" s="128">
        <v>7.1509999999999998</v>
      </c>
      <c r="S55" s="130">
        <v>0.5</v>
      </c>
      <c r="T55" s="132">
        <v>0</v>
      </c>
      <c r="U55" s="128"/>
      <c r="V55" s="128"/>
      <c r="W55" s="128"/>
      <c r="X55" s="128"/>
      <c r="Y55" s="128">
        <v>49.309000000000005</v>
      </c>
      <c r="Z55" s="128"/>
      <c r="AA55" s="128"/>
      <c r="AB55" s="128"/>
      <c r="AC55" s="130">
        <v>49.309000000000005</v>
      </c>
    </row>
    <row r="56" spans="1:29" s="133" customFormat="1" ht="51.95" customHeight="1">
      <c r="A56" s="126">
        <v>24</v>
      </c>
      <c r="B56" s="127" t="s">
        <v>76</v>
      </c>
      <c r="C56" s="128">
        <v>4.5599999999999996</v>
      </c>
      <c r="D56" s="128">
        <v>1.2</v>
      </c>
      <c r="E56" s="129">
        <v>2012</v>
      </c>
      <c r="F56" s="129">
        <v>2014</v>
      </c>
      <c r="G56" s="130">
        <v>44</v>
      </c>
      <c r="H56" s="131">
        <v>0</v>
      </c>
      <c r="I56" s="128">
        <v>0</v>
      </c>
      <c r="J56" s="128">
        <v>4.5599999999999996</v>
      </c>
      <c r="K56" s="128">
        <v>1.2</v>
      </c>
      <c r="L56" s="128">
        <v>0</v>
      </c>
      <c r="M56" s="128">
        <v>0</v>
      </c>
      <c r="N56" s="128">
        <v>0</v>
      </c>
      <c r="O56" s="128">
        <v>0</v>
      </c>
      <c r="P56" s="128">
        <v>0</v>
      </c>
      <c r="Q56" s="128">
        <v>0</v>
      </c>
      <c r="R56" s="128">
        <v>4.5599999999999996</v>
      </c>
      <c r="S56" s="130">
        <v>1.2</v>
      </c>
      <c r="T56" s="132">
        <v>0</v>
      </c>
      <c r="U56" s="128"/>
      <c r="V56" s="128"/>
      <c r="W56" s="128"/>
      <c r="X56" s="128"/>
      <c r="Y56" s="128">
        <v>44</v>
      </c>
      <c r="Z56" s="128"/>
      <c r="AA56" s="128"/>
      <c r="AB56" s="128"/>
      <c r="AC56" s="130">
        <v>44</v>
      </c>
    </row>
    <row r="57" spans="1:29" s="133" customFormat="1" ht="51.95" customHeight="1">
      <c r="A57" s="126">
        <v>25</v>
      </c>
      <c r="B57" s="127" t="s">
        <v>77</v>
      </c>
      <c r="C57" s="128">
        <v>25.35</v>
      </c>
      <c r="D57" s="128">
        <v>7.99</v>
      </c>
      <c r="E57" s="129">
        <v>2013</v>
      </c>
      <c r="F57" s="129">
        <v>2017</v>
      </c>
      <c r="G57" s="130">
        <v>81</v>
      </c>
      <c r="H57" s="131">
        <v>0</v>
      </c>
      <c r="I57" s="128">
        <v>0</v>
      </c>
      <c r="J57" s="128">
        <v>5.84</v>
      </c>
      <c r="K57" s="128">
        <v>1.68</v>
      </c>
      <c r="L57" s="128">
        <v>2.7</v>
      </c>
      <c r="M57" s="128">
        <v>0.79</v>
      </c>
      <c r="N57" s="128">
        <v>3.42</v>
      </c>
      <c r="O57" s="128">
        <v>0.56000000000000005</v>
      </c>
      <c r="P57" s="128">
        <v>13.39</v>
      </c>
      <c r="Q57" s="128">
        <v>4.96</v>
      </c>
      <c r="R57" s="128">
        <v>25.35</v>
      </c>
      <c r="S57" s="130">
        <v>7.99</v>
      </c>
      <c r="T57" s="132">
        <v>0</v>
      </c>
      <c r="U57" s="128"/>
      <c r="V57" s="128"/>
      <c r="W57" s="128"/>
      <c r="X57" s="128"/>
      <c r="Y57" s="128">
        <v>18</v>
      </c>
      <c r="Z57" s="128">
        <v>9</v>
      </c>
      <c r="AA57" s="128">
        <v>9</v>
      </c>
      <c r="AB57" s="128">
        <v>45</v>
      </c>
      <c r="AC57" s="130">
        <v>81</v>
      </c>
    </row>
    <row r="58" spans="1:29" s="133" customFormat="1" ht="51.95" customHeight="1">
      <c r="A58" s="126">
        <v>26</v>
      </c>
      <c r="B58" s="127" t="s">
        <v>78</v>
      </c>
      <c r="C58" s="128">
        <v>0.02</v>
      </c>
      <c r="D58" s="128">
        <v>3.6</v>
      </c>
      <c r="E58" s="129">
        <v>2013</v>
      </c>
      <c r="F58" s="129">
        <v>2014</v>
      </c>
      <c r="G58" s="130">
        <v>55</v>
      </c>
      <c r="H58" s="131">
        <v>0</v>
      </c>
      <c r="I58" s="128">
        <v>0</v>
      </c>
      <c r="J58" s="128">
        <v>0.02</v>
      </c>
      <c r="K58" s="128">
        <v>3.6</v>
      </c>
      <c r="L58" s="128">
        <v>0</v>
      </c>
      <c r="M58" s="128">
        <v>0</v>
      </c>
      <c r="N58" s="128">
        <v>0</v>
      </c>
      <c r="O58" s="128">
        <v>0</v>
      </c>
      <c r="P58" s="128">
        <v>0</v>
      </c>
      <c r="Q58" s="128">
        <v>0</v>
      </c>
      <c r="R58" s="128">
        <v>0.02</v>
      </c>
      <c r="S58" s="130">
        <v>3.6</v>
      </c>
      <c r="T58" s="132">
        <v>0</v>
      </c>
      <c r="U58" s="128"/>
      <c r="V58" s="128"/>
      <c r="W58" s="128"/>
      <c r="X58" s="128"/>
      <c r="Y58" s="128">
        <v>55</v>
      </c>
      <c r="Z58" s="128"/>
      <c r="AA58" s="128"/>
      <c r="AB58" s="128"/>
      <c r="AC58" s="130">
        <v>55</v>
      </c>
    </row>
    <row r="59" spans="1:29" s="133" customFormat="1" ht="51.95" customHeight="1">
      <c r="A59" s="126">
        <v>27</v>
      </c>
      <c r="B59" s="127" t="s">
        <v>79</v>
      </c>
      <c r="C59" s="128">
        <v>6.16</v>
      </c>
      <c r="D59" s="128">
        <v>0</v>
      </c>
      <c r="E59" s="129">
        <v>2012</v>
      </c>
      <c r="F59" s="129">
        <v>2014</v>
      </c>
      <c r="G59" s="130">
        <v>28.5</v>
      </c>
      <c r="H59" s="131">
        <v>0</v>
      </c>
      <c r="I59" s="128">
        <v>0</v>
      </c>
      <c r="J59" s="128">
        <v>6.16</v>
      </c>
      <c r="K59" s="128">
        <v>0</v>
      </c>
      <c r="L59" s="128">
        <v>0</v>
      </c>
      <c r="M59" s="128">
        <v>0</v>
      </c>
      <c r="N59" s="128">
        <v>0</v>
      </c>
      <c r="O59" s="128">
        <v>0</v>
      </c>
      <c r="P59" s="128">
        <v>0</v>
      </c>
      <c r="Q59" s="128">
        <v>0</v>
      </c>
      <c r="R59" s="128">
        <v>6.16</v>
      </c>
      <c r="S59" s="130">
        <v>0</v>
      </c>
      <c r="T59" s="132">
        <v>0</v>
      </c>
      <c r="U59" s="128"/>
      <c r="V59" s="128"/>
      <c r="W59" s="128"/>
      <c r="X59" s="128"/>
      <c r="Y59" s="128">
        <v>28.5</v>
      </c>
      <c r="Z59" s="128"/>
      <c r="AA59" s="128"/>
      <c r="AB59" s="128"/>
      <c r="AC59" s="130">
        <v>28.5</v>
      </c>
    </row>
    <row r="60" spans="1:29" s="143" customFormat="1" ht="12.75">
      <c r="A60" s="137"/>
      <c r="B60" s="138" t="s">
        <v>80</v>
      </c>
      <c r="C60" s="139">
        <v>234.80800000000002</v>
      </c>
      <c r="D60" s="147">
        <v>33.67</v>
      </c>
      <c r="E60" s="147"/>
      <c r="F60" s="147"/>
      <c r="G60" s="148">
        <v>1507.7954999999999</v>
      </c>
      <c r="H60" s="149">
        <v>0</v>
      </c>
      <c r="I60" s="147">
        <v>0</v>
      </c>
      <c r="J60" s="147">
        <v>62.231000000000009</v>
      </c>
      <c r="K60" s="147">
        <v>8.48</v>
      </c>
      <c r="L60" s="147">
        <v>101.56699999999999</v>
      </c>
      <c r="M60" s="147">
        <v>7.08</v>
      </c>
      <c r="N60" s="147">
        <v>3.42</v>
      </c>
      <c r="O60" s="147">
        <v>0.56000000000000005</v>
      </c>
      <c r="P60" s="147">
        <v>67.59</v>
      </c>
      <c r="Q60" s="147">
        <v>17.55</v>
      </c>
      <c r="R60" s="147">
        <v>234.80800000000002</v>
      </c>
      <c r="S60" s="148">
        <v>33.67</v>
      </c>
      <c r="T60" s="150">
        <v>0</v>
      </c>
      <c r="U60" s="147">
        <v>0</v>
      </c>
      <c r="V60" s="147">
        <v>0</v>
      </c>
      <c r="W60" s="147">
        <v>0</v>
      </c>
      <c r="X60" s="147">
        <v>0</v>
      </c>
      <c r="Y60" s="147">
        <v>544.57799999999997</v>
      </c>
      <c r="Z60" s="147">
        <v>577.24749999999995</v>
      </c>
      <c r="AA60" s="147">
        <v>9</v>
      </c>
      <c r="AB60" s="147">
        <v>376.97</v>
      </c>
      <c r="AC60" s="148">
        <v>1507.7954999999999</v>
      </c>
    </row>
    <row r="61" spans="1:29" s="125" customFormat="1" ht="20.100000000000001" customHeight="1">
      <c r="A61" s="117"/>
      <c r="B61" s="118" t="s">
        <v>46</v>
      </c>
      <c r="C61" s="118"/>
      <c r="D61" s="119"/>
      <c r="E61" s="120"/>
      <c r="F61" s="120"/>
      <c r="G61" s="121"/>
      <c r="H61" s="122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3"/>
      <c r="T61" s="124"/>
      <c r="U61" s="120"/>
      <c r="V61" s="120"/>
      <c r="W61" s="120"/>
      <c r="X61" s="120"/>
      <c r="Y61" s="120">
        <v>0</v>
      </c>
      <c r="Z61" s="120"/>
      <c r="AA61" s="120"/>
      <c r="AB61" s="120"/>
      <c r="AC61" s="123">
        <v>0</v>
      </c>
    </row>
    <row r="62" spans="1:29" s="133" customFormat="1" ht="39.950000000000003" customHeight="1">
      <c r="A62" s="126">
        <v>28</v>
      </c>
      <c r="B62" s="127" t="s">
        <v>81</v>
      </c>
      <c r="C62" s="128">
        <v>3.117</v>
      </c>
      <c r="D62" s="128">
        <v>6.3</v>
      </c>
      <c r="E62" s="129">
        <v>2012</v>
      </c>
      <c r="F62" s="129">
        <v>2013</v>
      </c>
      <c r="G62" s="130">
        <v>83.09976709</v>
      </c>
      <c r="H62" s="131">
        <v>3.117</v>
      </c>
      <c r="I62" s="128">
        <v>6.3</v>
      </c>
      <c r="J62" s="128">
        <v>0</v>
      </c>
      <c r="K62" s="128">
        <v>0</v>
      </c>
      <c r="L62" s="128">
        <v>0</v>
      </c>
      <c r="M62" s="128">
        <v>0</v>
      </c>
      <c r="N62" s="128">
        <v>0</v>
      </c>
      <c r="O62" s="128">
        <v>0</v>
      </c>
      <c r="P62" s="128">
        <v>0</v>
      </c>
      <c r="Q62" s="128">
        <v>0</v>
      </c>
      <c r="R62" s="128">
        <v>3.117</v>
      </c>
      <c r="S62" s="130">
        <v>6.3</v>
      </c>
      <c r="T62" s="132">
        <v>83.09976709</v>
      </c>
      <c r="U62" s="128"/>
      <c r="V62" s="128"/>
      <c r="W62" s="128"/>
      <c r="X62" s="128">
        <v>83.09976709</v>
      </c>
      <c r="Y62" s="128"/>
      <c r="Z62" s="128"/>
      <c r="AA62" s="128"/>
      <c r="AB62" s="128"/>
      <c r="AC62" s="130">
        <v>83.09976709</v>
      </c>
    </row>
    <row r="63" spans="1:29" s="133" customFormat="1" ht="39.950000000000003" customHeight="1">
      <c r="A63" s="126">
        <v>29</v>
      </c>
      <c r="B63" s="127" t="s">
        <v>82</v>
      </c>
      <c r="C63" s="128">
        <v>2.75</v>
      </c>
      <c r="D63" s="128">
        <v>1.26</v>
      </c>
      <c r="E63" s="129">
        <v>2017</v>
      </c>
      <c r="F63" s="129">
        <v>2017</v>
      </c>
      <c r="G63" s="130">
        <v>20.3</v>
      </c>
      <c r="H63" s="131">
        <v>0</v>
      </c>
      <c r="I63" s="128">
        <v>0</v>
      </c>
      <c r="J63" s="128">
        <v>0</v>
      </c>
      <c r="K63" s="128">
        <v>0</v>
      </c>
      <c r="L63" s="128">
        <v>0</v>
      </c>
      <c r="M63" s="128">
        <v>0</v>
      </c>
      <c r="N63" s="128">
        <v>0</v>
      </c>
      <c r="O63" s="128">
        <v>0</v>
      </c>
      <c r="P63" s="128">
        <v>2.75</v>
      </c>
      <c r="Q63" s="128">
        <v>1.26</v>
      </c>
      <c r="R63" s="128">
        <v>2.75</v>
      </c>
      <c r="S63" s="130">
        <v>1.26</v>
      </c>
      <c r="T63" s="132">
        <v>0</v>
      </c>
      <c r="U63" s="128"/>
      <c r="V63" s="128"/>
      <c r="W63" s="128"/>
      <c r="X63" s="128"/>
      <c r="Y63" s="128"/>
      <c r="Z63" s="128"/>
      <c r="AA63" s="128"/>
      <c r="AB63" s="128">
        <v>20.3</v>
      </c>
      <c r="AC63" s="130">
        <v>20.3</v>
      </c>
    </row>
    <row r="64" spans="1:29" s="133" customFormat="1" ht="39.950000000000003" customHeight="1">
      <c r="A64" s="126">
        <v>30</v>
      </c>
      <c r="B64" s="127" t="s">
        <v>83</v>
      </c>
      <c r="C64" s="128">
        <v>0.4</v>
      </c>
      <c r="D64" s="128">
        <v>1.26</v>
      </c>
      <c r="E64" s="129">
        <v>2017</v>
      </c>
      <c r="F64" s="129">
        <v>2017</v>
      </c>
      <c r="G64" s="130">
        <v>25.06</v>
      </c>
      <c r="H64" s="131">
        <v>0</v>
      </c>
      <c r="I64" s="128">
        <v>0</v>
      </c>
      <c r="J64" s="128">
        <v>0</v>
      </c>
      <c r="K64" s="128">
        <v>0</v>
      </c>
      <c r="L64" s="128">
        <v>0</v>
      </c>
      <c r="M64" s="128">
        <v>0</v>
      </c>
      <c r="N64" s="128">
        <v>0</v>
      </c>
      <c r="O64" s="128">
        <v>0</v>
      </c>
      <c r="P64" s="128">
        <v>0.4</v>
      </c>
      <c r="Q64" s="128">
        <v>1.26</v>
      </c>
      <c r="R64" s="128">
        <v>0.4</v>
      </c>
      <c r="S64" s="130">
        <v>1.26</v>
      </c>
      <c r="T64" s="132">
        <v>0</v>
      </c>
      <c r="U64" s="128"/>
      <c r="V64" s="128"/>
      <c r="W64" s="128"/>
      <c r="X64" s="128"/>
      <c r="Y64" s="128"/>
      <c r="Z64" s="128"/>
      <c r="AA64" s="128"/>
      <c r="AB64" s="128">
        <v>25.06</v>
      </c>
      <c r="AC64" s="130">
        <v>25.06</v>
      </c>
    </row>
    <row r="65" spans="1:29" s="133" customFormat="1" ht="27.95" customHeight="1">
      <c r="A65" s="126">
        <v>31</v>
      </c>
      <c r="B65" s="127" t="s">
        <v>84</v>
      </c>
      <c r="C65" s="128">
        <v>7.4</v>
      </c>
      <c r="D65" s="128">
        <v>1.26</v>
      </c>
      <c r="E65" s="129">
        <v>2017</v>
      </c>
      <c r="F65" s="129">
        <v>2017</v>
      </c>
      <c r="G65" s="130">
        <v>75.319999999999993</v>
      </c>
      <c r="H65" s="131">
        <v>0</v>
      </c>
      <c r="I65" s="128">
        <v>0</v>
      </c>
      <c r="J65" s="128">
        <v>0</v>
      </c>
      <c r="K65" s="128">
        <v>0</v>
      </c>
      <c r="L65" s="128">
        <v>0</v>
      </c>
      <c r="M65" s="128">
        <v>0</v>
      </c>
      <c r="N65" s="128">
        <v>0</v>
      </c>
      <c r="O65" s="128">
        <v>0</v>
      </c>
      <c r="P65" s="128">
        <v>7.4</v>
      </c>
      <c r="Q65" s="128">
        <v>1.26</v>
      </c>
      <c r="R65" s="128">
        <v>7.4</v>
      </c>
      <c r="S65" s="130">
        <v>1.26</v>
      </c>
      <c r="T65" s="132">
        <v>0</v>
      </c>
      <c r="U65" s="128"/>
      <c r="V65" s="128"/>
      <c r="W65" s="128"/>
      <c r="X65" s="128"/>
      <c r="Y65" s="128"/>
      <c r="Z65" s="128"/>
      <c r="AA65" s="128"/>
      <c r="AB65" s="128">
        <v>75.319999999999993</v>
      </c>
      <c r="AC65" s="130">
        <v>75.319999999999993</v>
      </c>
    </row>
    <row r="66" spans="1:29" s="133" customFormat="1" ht="45.75" customHeight="1">
      <c r="A66" s="126">
        <v>32</v>
      </c>
      <c r="B66" s="127" t="s">
        <v>85</v>
      </c>
      <c r="C66" s="128">
        <v>10.5</v>
      </c>
      <c r="D66" s="128">
        <v>6.24</v>
      </c>
      <c r="E66" s="129">
        <v>2013</v>
      </c>
      <c r="F66" s="129">
        <v>2014</v>
      </c>
      <c r="G66" s="130">
        <v>45</v>
      </c>
      <c r="H66" s="131">
        <v>5.92</v>
      </c>
      <c r="I66" s="128">
        <v>3.95</v>
      </c>
      <c r="J66" s="128">
        <v>4.58</v>
      </c>
      <c r="K66" s="128">
        <v>2.29</v>
      </c>
      <c r="L66" s="128">
        <v>0</v>
      </c>
      <c r="M66" s="128">
        <v>0</v>
      </c>
      <c r="N66" s="128">
        <v>0</v>
      </c>
      <c r="O66" s="128">
        <v>0</v>
      </c>
      <c r="P66" s="128">
        <v>0</v>
      </c>
      <c r="Q66" s="128">
        <v>0</v>
      </c>
      <c r="R66" s="128">
        <v>10.5</v>
      </c>
      <c r="S66" s="130">
        <v>6.24</v>
      </c>
      <c r="T66" s="132">
        <v>27</v>
      </c>
      <c r="U66" s="128"/>
      <c r="V66" s="128"/>
      <c r="W66" s="128"/>
      <c r="X66" s="128">
        <v>27</v>
      </c>
      <c r="Y66" s="128">
        <v>18</v>
      </c>
      <c r="Z66" s="128"/>
      <c r="AA66" s="128"/>
      <c r="AB66" s="128"/>
      <c r="AC66" s="130">
        <v>45</v>
      </c>
    </row>
    <row r="67" spans="1:29" s="133" customFormat="1" ht="47.25" customHeight="1">
      <c r="A67" s="126">
        <v>33</v>
      </c>
      <c r="B67" s="127" t="s">
        <v>86</v>
      </c>
      <c r="C67" s="128">
        <v>1.1299999999999999</v>
      </c>
      <c r="D67" s="128">
        <v>1.26</v>
      </c>
      <c r="E67" s="129">
        <v>2013</v>
      </c>
      <c r="F67" s="129">
        <v>2014</v>
      </c>
      <c r="G67" s="130">
        <v>20</v>
      </c>
      <c r="H67" s="131">
        <v>0</v>
      </c>
      <c r="I67" s="128">
        <v>0</v>
      </c>
      <c r="J67" s="128">
        <v>1.1299999999999999</v>
      </c>
      <c r="K67" s="128">
        <v>1.26</v>
      </c>
      <c r="L67" s="128">
        <v>0</v>
      </c>
      <c r="M67" s="128">
        <v>0</v>
      </c>
      <c r="N67" s="128">
        <v>0</v>
      </c>
      <c r="O67" s="128">
        <v>0</v>
      </c>
      <c r="P67" s="128">
        <v>0</v>
      </c>
      <c r="Q67" s="128">
        <v>0</v>
      </c>
      <c r="R67" s="128">
        <v>1.1299999999999999</v>
      </c>
      <c r="S67" s="130">
        <v>1.26</v>
      </c>
      <c r="T67" s="132">
        <v>0</v>
      </c>
      <c r="U67" s="128"/>
      <c r="V67" s="128"/>
      <c r="W67" s="128"/>
      <c r="X67" s="128"/>
      <c r="Y67" s="128">
        <v>20</v>
      </c>
      <c r="Z67" s="128"/>
      <c r="AA67" s="128"/>
      <c r="AB67" s="128"/>
      <c r="AC67" s="130">
        <v>20</v>
      </c>
    </row>
    <row r="68" spans="1:29" s="133" customFormat="1" ht="27.95" customHeight="1">
      <c r="A68" s="126">
        <v>34</v>
      </c>
      <c r="B68" s="127" t="s">
        <v>87</v>
      </c>
      <c r="C68" s="128">
        <v>2.15</v>
      </c>
      <c r="D68" s="128">
        <v>0</v>
      </c>
      <c r="E68" s="129">
        <v>2013</v>
      </c>
      <c r="F68" s="129">
        <v>2014</v>
      </c>
      <c r="G68" s="130">
        <v>14</v>
      </c>
      <c r="H68" s="131">
        <v>0</v>
      </c>
      <c r="I68" s="128">
        <v>0</v>
      </c>
      <c r="J68" s="128">
        <v>2.15</v>
      </c>
      <c r="K68" s="128">
        <v>0</v>
      </c>
      <c r="L68" s="128">
        <v>0</v>
      </c>
      <c r="M68" s="128">
        <v>0</v>
      </c>
      <c r="N68" s="128">
        <v>0</v>
      </c>
      <c r="O68" s="128">
        <v>0</v>
      </c>
      <c r="P68" s="128">
        <v>0</v>
      </c>
      <c r="Q68" s="128">
        <v>0</v>
      </c>
      <c r="R68" s="128">
        <v>2.15</v>
      </c>
      <c r="S68" s="130">
        <v>0</v>
      </c>
      <c r="T68" s="132">
        <v>0</v>
      </c>
      <c r="U68" s="128"/>
      <c r="V68" s="128"/>
      <c r="W68" s="128"/>
      <c r="X68" s="128"/>
      <c r="Y68" s="128">
        <v>14</v>
      </c>
      <c r="Z68" s="128"/>
      <c r="AA68" s="128"/>
      <c r="AB68" s="128"/>
      <c r="AC68" s="130">
        <v>14</v>
      </c>
    </row>
    <row r="69" spans="1:29" s="143" customFormat="1" ht="12.75">
      <c r="A69" s="137"/>
      <c r="B69" s="138" t="s">
        <v>48</v>
      </c>
      <c r="C69" s="139">
        <v>27.446999999999999</v>
      </c>
      <c r="D69" s="147">
        <v>17.580000000000002</v>
      </c>
      <c r="E69" s="147"/>
      <c r="F69" s="147"/>
      <c r="G69" s="148">
        <v>282.77976708999995</v>
      </c>
      <c r="H69" s="149">
        <v>9.036999999999999</v>
      </c>
      <c r="I69" s="147">
        <v>10.25</v>
      </c>
      <c r="J69" s="147">
        <v>7.8599999999999994</v>
      </c>
      <c r="K69" s="147">
        <v>3.55</v>
      </c>
      <c r="L69" s="147">
        <v>0</v>
      </c>
      <c r="M69" s="147">
        <v>0</v>
      </c>
      <c r="N69" s="147">
        <v>0</v>
      </c>
      <c r="O69" s="147">
        <v>0</v>
      </c>
      <c r="P69" s="147">
        <v>10.55</v>
      </c>
      <c r="Q69" s="147">
        <v>3.7800000000000002</v>
      </c>
      <c r="R69" s="147">
        <v>27.446999999999999</v>
      </c>
      <c r="S69" s="148">
        <v>17.580000000000002</v>
      </c>
      <c r="T69" s="150">
        <v>110.09976709</v>
      </c>
      <c r="U69" s="147">
        <v>0</v>
      </c>
      <c r="V69" s="147">
        <v>0</v>
      </c>
      <c r="W69" s="147">
        <v>0</v>
      </c>
      <c r="X69" s="147">
        <v>110.09976709</v>
      </c>
      <c r="Y69" s="147">
        <v>52</v>
      </c>
      <c r="Z69" s="147">
        <v>0</v>
      </c>
      <c r="AA69" s="147">
        <v>0</v>
      </c>
      <c r="AB69" s="147">
        <v>120.67999999999999</v>
      </c>
      <c r="AC69" s="148">
        <v>282.77976708999995</v>
      </c>
    </row>
    <row r="70" spans="1:29" s="125" customFormat="1" ht="20.100000000000001" customHeight="1">
      <c r="A70" s="117"/>
      <c r="B70" s="118" t="s">
        <v>88</v>
      </c>
      <c r="C70" s="118"/>
      <c r="D70" s="119"/>
      <c r="E70" s="120"/>
      <c r="F70" s="120"/>
      <c r="G70" s="121"/>
      <c r="H70" s="122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3"/>
      <c r="T70" s="124">
        <v>0</v>
      </c>
      <c r="U70" s="120"/>
      <c r="V70" s="120"/>
      <c r="W70" s="120"/>
      <c r="X70" s="120"/>
      <c r="Y70" s="120"/>
      <c r="Z70" s="120"/>
      <c r="AA70" s="120"/>
      <c r="AB70" s="120"/>
      <c r="AC70" s="123">
        <v>0</v>
      </c>
    </row>
    <row r="71" spans="1:29" s="133" customFormat="1" ht="27.95" customHeight="1">
      <c r="A71" s="126">
        <v>35</v>
      </c>
      <c r="B71" s="127" t="s">
        <v>89</v>
      </c>
      <c r="C71" s="128">
        <v>0</v>
      </c>
      <c r="D71" s="128">
        <v>1.26</v>
      </c>
      <c r="E71" s="129">
        <v>2012</v>
      </c>
      <c r="F71" s="129">
        <v>2014</v>
      </c>
      <c r="G71" s="130">
        <v>33.21194414</v>
      </c>
      <c r="H71" s="131">
        <v>0</v>
      </c>
      <c r="I71" s="128">
        <v>0</v>
      </c>
      <c r="J71" s="128">
        <v>0</v>
      </c>
      <c r="K71" s="128">
        <v>1.26</v>
      </c>
      <c r="L71" s="128">
        <v>0</v>
      </c>
      <c r="M71" s="128">
        <v>0</v>
      </c>
      <c r="N71" s="128">
        <v>0</v>
      </c>
      <c r="O71" s="128">
        <v>0</v>
      </c>
      <c r="P71" s="128">
        <v>0</v>
      </c>
      <c r="Q71" s="128">
        <v>0</v>
      </c>
      <c r="R71" s="128">
        <v>0</v>
      </c>
      <c r="S71" s="130">
        <v>1.26</v>
      </c>
      <c r="T71" s="132">
        <v>0</v>
      </c>
      <c r="U71" s="128"/>
      <c r="V71" s="128"/>
      <c r="W71" s="128"/>
      <c r="X71" s="128"/>
      <c r="Y71" s="128">
        <v>33.21194414</v>
      </c>
      <c r="Z71" s="128"/>
      <c r="AA71" s="128"/>
      <c r="AB71" s="128"/>
      <c r="AC71" s="130">
        <v>33.21194414</v>
      </c>
    </row>
    <row r="72" spans="1:29" s="133" customFormat="1" ht="27.95" customHeight="1">
      <c r="A72" s="126">
        <v>36</v>
      </c>
      <c r="B72" s="127" t="s">
        <v>90</v>
      </c>
      <c r="C72" s="128">
        <v>1.92</v>
      </c>
      <c r="D72" s="128">
        <v>0</v>
      </c>
      <c r="E72" s="129">
        <v>2012</v>
      </c>
      <c r="F72" s="129">
        <v>2017</v>
      </c>
      <c r="G72" s="130">
        <v>17.20368513</v>
      </c>
      <c r="H72" s="131">
        <v>0</v>
      </c>
      <c r="I72" s="128">
        <v>0</v>
      </c>
      <c r="J72" s="128">
        <v>0</v>
      </c>
      <c r="K72" s="128">
        <v>0</v>
      </c>
      <c r="L72" s="128">
        <v>0</v>
      </c>
      <c r="M72" s="128">
        <v>0</v>
      </c>
      <c r="N72" s="128">
        <v>0</v>
      </c>
      <c r="O72" s="128">
        <v>0</v>
      </c>
      <c r="P72" s="128">
        <v>1.92</v>
      </c>
      <c r="Q72" s="128">
        <v>0</v>
      </c>
      <c r="R72" s="128">
        <v>1.92</v>
      </c>
      <c r="S72" s="130">
        <v>0</v>
      </c>
      <c r="T72" s="132">
        <v>0</v>
      </c>
      <c r="U72" s="128"/>
      <c r="V72" s="128"/>
      <c r="W72" s="128"/>
      <c r="X72" s="128"/>
      <c r="Y72" s="128"/>
      <c r="Z72" s="128"/>
      <c r="AA72" s="128"/>
      <c r="AB72" s="128">
        <v>17.20368513</v>
      </c>
      <c r="AC72" s="130">
        <v>17.20368513</v>
      </c>
    </row>
    <row r="73" spans="1:29" s="133" customFormat="1" ht="50.1" customHeight="1">
      <c r="A73" s="126">
        <v>37</v>
      </c>
      <c r="B73" s="127" t="s">
        <v>91</v>
      </c>
      <c r="C73" s="128">
        <v>81</v>
      </c>
      <c r="D73" s="128">
        <v>5.71</v>
      </c>
      <c r="E73" s="129">
        <v>2012</v>
      </c>
      <c r="F73" s="129">
        <v>2017</v>
      </c>
      <c r="G73" s="130">
        <v>634.34811979000006</v>
      </c>
      <c r="H73" s="131">
        <v>0</v>
      </c>
      <c r="I73" s="128">
        <v>0</v>
      </c>
      <c r="J73" s="128">
        <v>0</v>
      </c>
      <c r="K73" s="128">
        <v>0</v>
      </c>
      <c r="L73" s="128">
        <v>0</v>
      </c>
      <c r="M73" s="128">
        <v>0</v>
      </c>
      <c r="N73" s="128">
        <v>0</v>
      </c>
      <c r="O73" s="128">
        <v>0</v>
      </c>
      <c r="P73" s="128">
        <v>81</v>
      </c>
      <c r="Q73" s="128">
        <v>5.71</v>
      </c>
      <c r="R73" s="128">
        <v>81</v>
      </c>
      <c r="S73" s="130">
        <v>5.71</v>
      </c>
      <c r="T73" s="132">
        <v>0</v>
      </c>
      <c r="U73" s="128"/>
      <c r="V73" s="128"/>
      <c r="W73" s="128"/>
      <c r="X73" s="128"/>
      <c r="Y73" s="128"/>
      <c r="Z73" s="128"/>
      <c r="AA73" s="128"/>
      <c r="AB73" s="128">
        <v>634.34811979000006</v>
      </c>
      <c r="AC73" s="130">
        <v>634.34811979000006</v>
      </c>
    </row>
    <row r="74" spans="1:29" s="133" customFormat="1" ht="42.75" customHeight="1">
      <c r="A74" s="126">
        <v>38</v>
      </c>
      <c r="B74" s="127" t="s">
        <v>92</v>
      </c>
      <c r="C74" s="128">
        <v>58.26</v>
      </c>
      <c r="D74" s="128">
        <v>4</v>
      </c>
      <c r="E74" s="129">
        <v>2012</v>
      </c>
      <c r="F74" s="129">
        <v>2014</v>
      </c>
      <c r="G74" s="130">
        <v>169.69415791503948</v>
      </c>
      <c r="H74" s="131">
        <v>0</v>
      </c>
      <c r="I74" s="128">
        <v>0</v>
      </c>
      <c r="J74" s="128">
        <v>58.26</v>
      </c>
      <c r="K74" s="128">
        <v>4</v>
      </c>
      <c r="L74" s="128">
        <v>0</v>
      </c>
      <c r="M74" s="128">
        <v>0</v>
      </c>
      <c r="N74" s="128">
        <v>0</v>
      </c>
      <c r="O74" s="128">
        <v>0</v>
      </c>
      <c r="P74" s="128">
        <v>0</v>
      </c>
      <c r="Q74" s="128">
        <v>0</v>
      </c>
      <c r="R74" s="128">
        <v>58.26</v>
      </c>
      <c r="S74" s="130">
        <v>4</v>
      </c>
      <c r="T74" s="132">
        <v>0</v>
      </c>
      <c r="U74" s="128"/>
      <c r="V74" s="128"/>
      <c r="W74" s="128"/>
      <c r="X74" s="128"/>
      <c r="Y74" s="128">
        <v>169.69415791503948</v>
      </c>
      <c r="Z74" s="128"/>
      <c r="AA74" s="128"/>
      <c r="AB74" s="128"/>
      <c r="AC74" s="130">
        <v>169.69415791503948</v>
      </c>
    </row>
    <row r="75" spans="1:29" s="133" customFormat="1" ht="39.75" customHeight="1">
      <c r="A75" s="126">
        <v>39</v>
      </c>
      <c r="B75" s="127" t="s">
        <v>93</v>
      </c>
      <c r="C75" s="128">
        <v>48.96</v>
      </c>
      <c r="D75" s="128">
        <v>2.8</v>
      </c>
      <c r="E75" s="129">
        <v>2012</v>
      </c>
      <c r="F75" s="129">
        <v>2014</v>
      </c>
      <c r="G75" s="130">
        <v>162.97</v>
      </c>
      <c r="H75" s="131">
        <v>0</v>
      </c>
      <c r="I75" s="128">
        <v>0</v>
      </c>
      <c r="J75" s="128">
        <v>48.96</v>
      </c>
      <c r="K75" s="128">
        <v>2.8</v>
      </c>
      <c r="L75" s="128">
        <v>0</v>
      </c>
      <c r="M75" s="128">
        <v>0</v>
      </c>
      <c r="N75" s="128">
        <v>0</v>
      </c>
      <c r="O75" s="128">
        <v>0</v>
      </c>
      <c r="P75" s="128">
        <v>0</v>
      </c>
      <c r="Q75" s="128">
        <v>0</v>
      </c>
      <c r="R75" s="128">
        <v>48.96</v>
      </c>
      <c r="S75" s="130">
        <v>2.8</v>
      </c>
      <c r="T75" s="132">
        <v>0</v>
      </c>
      <c r="U75" s="128"/>
      <c r="V75" s="128"/>
      <c r="W75" s="128"/>
      <c r="X75" s="128"/>
      <c r="Y75" s="128">
        <v>162.97</v>
      </c>
      <c r="Z75" s="128"/>
      <c r="AA75" s="128"/>
      <c r="AB75" s="128"/>
      <c r="AC75" s="130">
        <v>162.97</v>
      </c>
    </row>
    <row r="76" spans="1:29" s="133" customFormat="1" ht="47.25" customHeight="1">
      <c r="A76" s="126">
        <v>40</v>
      </c>
      <c r="B76" s="127" t="s">
        <v>94</v>
      </c>
      <c r="C76" s="128">
        <v>109.25</v>
      </c>
      <c r="D76" s="128">
        <v>12.6</v>
      </c>
      <c r="E76" s="129">
        <v>2012</v>
      </c>
      <c r="F76" s="129">
        <v>2014</v>
      </c>
      <c r="G76" s="130">
        <v>256.69420588788819</v>
      </c>
      <c r="H76" s="131">
        <v>0</v>
      </c>
      <c r="I76" s="128">
        <v>0</v>
      </c>
      <c r="J76" s="128">
        <v>109.25</v>
      </c>
      <c r="K76" s="128">
        <v>12.6</v>
      </c>
      <c r="L76" s="128">
        <v>0</v>
      </c>
      <c r="M76" s="128">
        <v>0</v>
      </c>
      <c r="N76" s="128">
        <v>0</v>
      </c>
      <c r="O76" s="128">
        <v>0</v>
      </c>
      <c r="P76" s="128">
        <v>0</v>
      </c>
      <c r="Q76" s="128">
        <v>0</v>
      </c>
      <c r="R76" s="128">
        <v>109.25</v>
      </c>
      <c r="S76" s="130">
        <v>12.6</v>
      </c>
      <c r="T76" s="132">
        <v>0</v>
      </c>
      <c r="U76" s="128"/>
      <c r="V76" s="128"/>
      <c r="W76" s="128"/>
      <c r="X76" s="128"/>
      <c r="Y76" s="128">
        <v>256.69420588788819</v>
      </c>
      <c r="Z76" s="128"/>
      <c r="AA76" s="128"/>
      <c r="AB76" s="128"/>
      <c r="AC76" s="130">
        <v>256.69420588788819</v>
      </c>
    </row>
    <row r="77" spans="1:29" s="133" customFormat="1" ht="39.950000000000003" customHeight="1">
      <c r="A77" s="126">
        <v>41</v>
      </c>
      <c r="B77" s="127" t="s">
        <v>95</v>
      </c>
      <c r="C77" s="128">
        <v>5.8</v>
      </c>
      <c r="D77" s="128">
        <v>1.2</v>
      </c>
      <c r="E77" s="129">
        <v>2012</v>
      </c>
      <c r="F77" s="129">
        <v>2014</v>
      </c>
      <c r="G77" s="130">
        <v>49.995736260000001</v>
      </c>
      <c r="H77" s="131">
        <v>0</v>
      </c>
      <c r="I77" s="128">
        <v>0</v>
      </c>
      <c r="J77" s="128">
        <v>5.8</v>
      </c>
      <c r="K77" s="128">
        <v>1.2</v>
      </c>
      <c r="L77" s="128">
        <v>0</v>
      </c>
      <c r="M77" s="128">
        <v>0</v>
      </c>
      <c r="N77" s="128">
        <v>0</v>
      </c>
      <c r="O77" s="128">
        <v>0</v>
      </c>
      <c r="P77" s="128">
        <v>0</v>
      </c>
      <c r="Q77" s="128">
        <v>0</v>
      </c>
      <c r="R77" s="128">
        <v>5.8</v>
      </c>
      <c r="S77" s="130">
        <v>1.2</v>
      </c>
      <c r="T77" s="132">
        <v>0</v>
      </c>
      <c r="U77" s="128"/>
      <c r="V77" s="128"/>
      <c r="W77" s="128"/>
      <c r="X77" s="128"/>
      <c r="Y77" s="128">
        <v>49.995736260000001</v>
      </c>
      <c r="Z77" s="128"/>
      <c r="AA77" s="128"/>
      <c r="AB77" s="128"/>
      <c r="AC77" s="130">
        <v>49.995736260000001</v>
      </c>
    </row>
    <row r="78" spans="1:29" s="133" customFormat="1" ht="50.1" customHeight="1">
      <c r="A78" s="126">
        <v>42</v>
      </c>
      <c r="B78" s="127" t="s">
        <v>96</v>
      </c>
      <c r="C78" s="128">
        <v>31.4</v>
      </c>
      <c r="D78" s="128">
        <v>1.25</v>
      </c>
      <c r="E78" s="129">
        <v>2012</v>
      </c>
      <c r="F78" s="129">
        <v>2014</v>
      </c>
      <c r="G78" s="130">
        <v>172</v>
      </c>
      <c r="H78" s="131">
        <v>0</v>
      </c>
      <c r="I78" s="128">
        <v>0</v>
      </c>
      <c r="J78" s="128">
        <v>31.4</v>
      </c>
      <c r="K78" s="128">
        <v>1.25</v>
      </c>
      <c r="L78" s="128">
        <v>0</v>
      </c>
      <c r="M78" s="128">
        <v>0</v>
      </c>
      <c r="N78" s="128">
        <v>0</v>
      </c>
      <c r="O78" s="128">
        <v>0</v>
      </c>
      <c r="P78" s="128">
        <v>0</v>
      </c>
      <c r="Q78" s="128">
        <v>0</v>
      </c>
      <c r="R78" s="128">
        <v>31.4</v>
      </c>
      <c r="S78" s="130">
        <v>1.25</v>
      </c>
      <c r="T78" s="132">
        <v>0</v>
      </c>
      <c r="U78" s="128"/>
      <c r="V78" s="128"/>
      <c r="W78" s="128"/>
      <c r="X78" s="128"/>
      <c r="Y78" s="128">
        <v>172</v>
      </c>
      <c r="Z78" s="128"/>
      <c r="AA78" s="128"/>
      <c r="AB78" s="128"/>
      <c r="AC78" s="130">
        <v>172</v>
      </c>
    </row>
    <row r="79" spans="1:29" s="133" customFormat="1" ht="39.950000000000003" customHeight="1">
      <c r="A79" s="126">
        <v>43</v>
      </c>
      <c r="B79" s="127" t="s">
        <v>97</v>
      </c>
      <c r="C79" s="128">
        <v>2.1</v>
      </c>
      <c r="D79" s="128">
        <v>1.26</v>
      </c>
      <c r="E79" s="129">
        <v>2012</v>
      </c>
      <c r="F79" s="129">
        <v>2014</v>
      </c>
      <c r="G79" s="130">
        <v>10.06</v>
      </c>
      <c r="H79" s="131">
        <v>0</v>
      </c>
      <c r="I79" s="128">
        <v>0</v>
      </c>
      <c r="J79" s="128">
        <v>2.1</v>
      </c>
      <c r="K79" s="128">
        <v>1.26</v>
      </c>
      <c r="L79" s="128">
        <v>0</v>
      </c>
      <c r="M79" s="128">
        <v>0</v>
      </c>
      <c r="N79" s="128">
        <v>0</v>
      </c>
      <c r="O79" s="128">
        <v>0</v>
      </c>
      <c r="P79" s="128">
        <v>0</v>
      </c>
      <c r="Q79" s="128">
        <v>0</v>
      </c>
      <c r="R79" s="128">
        <v>2.1</v>
      </c>
      <c r="S79" s="130">
        <v>1.26</v>
      </c>
      <c r="T79" s="132">
        <v>0</v>
      </c>
      <c r="U79" s="128"/>
      <c r="V79" s="128"/>
      <c r="W79" s="128"/>
      <c r="X79" s="128"/>
      <c r="Y79" s="128">
        <v>10.06</v>
      </c>
      <c r="Z79" s="128"/>
      <c r="AA79" s="128"/>
      <c r="AB79" s="128"/>
      <c r="AC79" s="130">
        <v>10.06</v>
      </c>
    </row>
    <row r="80" spans="1:29" s="133" customFormat="1" ht="50.1" customHeight="1">
      <c r="A80" s="126">
        <v>44</v>
      </c>
      <c r="B80" s="127" t="s">
        <v>98</v>
      </c>
      <c r="C80" s="128">
        <v>57.5</v>
      </c>
      <c r="D80" s="128">
        <v>3.2</v>
      </c>
      <c r="E80" s="129">
        <v>2012</v>
      </c>
      <c r="F80" s="129">
        <v>2014</v>
      </c>
      <c r="G80" s="130">
        <v>192.99524217999999</v>
      </c>
      <c r="H80" s="131">
        <v>0</v>
      </c>
      <c r="I80" s="128">
        <v>0</v>
      </c>
      <c r="J80" s="128">
        <v>57.5</v>
      </c>
      <c r="K80" s="128">
        <v>3.2</v>
      </c>
      <c r="L80" s="128">
        <v>0</v>
      </c>
      <c r="M80" s="128">
        <v>0</v>
      </c>
      <c r="N80" s="128">
        <v>0</v>
      </c>
      <c r="O80" s="128">
        <v>0</v>
      </c>
      <c r="P80" s="128">
        <v>0</v>
      </c>
      <c r="Q80" s="128">
        <v>0</v>
      </c>
      <c r="R80" s="128">
        <v>57.5</v>
      </c>
      <c r="S80" s="130">
        <v>3.2</v>
      </c>
      <c r="T80" s="132">
        <v>0</v>
      </c>
      <c r="U80" s="128"/>
      <c r="V80" s="128"/>
      <c r="W80" s="128"/>
      <c r="X80" s="128"/>
      <c r="Y80" s="128">
        <v>192.99524217999999</v>
      </c>
      <c r="Z80" s="128"/>
      <c r="AA80" s="128"/>
      <c r="AB80" s="128"/>
      <c r="AC80" s="130">
        <v>192.99524217999999</v>
      </c>
    </row>
    <row r="81" spans="1:29" s="133" customFormat="1" ht="50.1" customHeight="1">
      <c r="A81" s="126">
        <v>45</v>
      </c>
      <c r="B81" s="127" t="s">
        <v>99</v>
      </c>
      <c r="C81" s="128">
        <v>46.8</v>
      </c>
      <c r="D81" s="128">
        <v>3.2</v>
      </c>
      <c r="E81" s="129">
        <v>2012</v>
      </c>
      <c r="F81" s="129">
        <v>2014</v>
      </c>
      <c r="G81" s="130">
        <v>172.49028853999999</v>
      </c>
      <c r="H81" s="131">
        <v>0</v>
      </c>
      <c r="I81" s="128">
        <v>0</v>
      </c>
      <c r="J81" s="128">
        <v>46.8</v>
      </c>
      <c r="K81" s="128">
        <v>3.2</v>
      </c>
      <c r="L81" s="128">
        <v>0</v>
      </c>
      <c r="M81" s="128">
        <v>0</v>
      </c>
      <c r="N81" s="128">
        <v>0</v>
      </c>
      <c r="O81" s="128">
        <v>0</v>
      </c>
      <c r="P81" s="128">
        <v>0</v>
      </c>
      <c r="Q81" s="128">
        <v>0</v>
      </c>
      <c r="R81" s="128">
        <v>46.8</v>
      </c>
      <c r="S81" s="130">
        <v>3.2</v>
      </c>
      <c r="T81" s="132">
        <v>0</v>
      </c>
      <c r="U81" s="128"/>
      <c r="V81" s="128"/>
      <c r="W81" s="128"/>
      <c r="X81" s="128"/>
      <c r="Y81" s="128">
        <v>172.49028853999999</v>
      </c>
      <c r="Z81" s="128"/>
      <c r="AA81" s="128"/>
      <c r="AB81" s="128"/>
      <c r="AC81" s="130">
        <v>172.49028853999999</v>
      </c>
    </row>
    <row r="82" spans="1:29" s="133" customFormat="1" ht="27.95" customHeight="1">
      <c r="A82" s="126">
        <v>46</v>
      </c>
      <c r="B82" s="127" t="s">
        <v>100</v>
      </c>
      <c r="C82" s="128">
        <v>4</v>
      </c>
      <c r="D82" s="128">
        <v>8</v>
      </c>
      <c r="E82" s="129">
        <v>2012</v>
      </c>
      <c r="F82" s="129">
        <v>2017</v>
      </c>
      <c r="G82" s="130">
        <v>200</v>
      </c>
      <c r="H82" s="131">
        <v>0</v>
      </c>
      <c r="I82" s="128">
        <v>0</v>
      </c>
      <c r="J82" s="128">
        <v>0</v>
      </c>
      <c r="K82" s="128">
        <v>0</v>
      </c>
      <c r="L82" s="128">
        <v>0</v>
      </c>
      <c r="M82" s="128">
        <v>0</v>
      </c>
      <c r="N82" s="128">
        <v>0</v>
      </c>
      <c r="O82" s="128">
        <v>0</v>
      </c>
      <c r="P82" s="128">
        <v>4</v>
      </c>
      <c r="Q82" s="128">
        <v>8</v>
      </c>
      <c r="R82" s="128">
        <v>4</v>
      </c>
      <c r="S82" s="130">
        <v>8</v>
      </c>
      <c r="T82" s="132">
        <v>0</v>
      </c>
      <c r="U82" s="128"/>
      <c r="V82" s="128"/>
      <c r="W82" s="128"/>
      <c r="X82" s="128"/>
      <c r="Y82" s="128"/>
      <c r="Z82" s="128"/>
      <c r="AA82" s="128"/>
      <c r="AB82" s="128">
        <v>200</v>
      </c>
      <c r="AC82" s="130">
        <v>200</v>
      </c>
    </row>
    <row r="83" spans="1:29" s="133" customFormat="1" ht="42.75" customHeight="1">
      <c r="A83" s="126">
        <v>47</v>
      </c>
      <c r="B83" s="127" t="s">
        <v>101</v>
      </c>
      <c r="C83" s="128">
        <v>14.5</v>
      </c>
      <c r="D83" s="128">
        <v>9.6</v>
      </c>
      <c r="E83" s="129">
        <v>2012</v>
      </c>
      <c r="F83" s="129">
        <v>2015</v>
      </c>
      <c r="G83" s="130">
        <v>144.57999999999998</v>
      </c>
      <c r="H83" s="131">
        <v>0</v>
      </c>
      <c r="I83" s="128">
        <v>0</v>
      </c>
      <c r="J83" s="128">
        <v>0</v>
      </c>
      <c r="K83" s="128">
        <v>0</v>
      </c>
      <c r="L83" s="128">
        <v>14.5</v>
      </c>
      <c r="M83" s="128">
        <v>9.6</v>
      </c>
      <c r="N83" s="128">
        <v>0</v>
      </c>
      <c r="O83" s="128">
        <v>0</v>
      </c>
      <c r="P83" s="128">
        <v>0</v>
      </c>
      <c r="Q83" s="128">
        <v>0</v>
      </c>
      <c r="R83" s="128">
        <v>14.5</v>
      </c>
      <c r="S83" s="130">
        <v>9.6</v>
      </c>
      <c r="T83" s="132">
        <v>0</v>
      </c>
      <c r="U83" s="128"/>
      <c r="V83" s="128"/>
      <c r="W83" s="128"/>
      <c r="X83" s="128"/>
      <c r="Y83" s="128"/>
      <c r="Z83" s="128">
        <v>144.57999999999998</v>
      </c>
      <c r="AA83" s="128"/>
      <c r="AB83" s="128"/>
      <c r="AC83" s="130">
        <v>144.57999999999998</v>
      </c>
    </row>
    <row r="84" spans="1:29" s="133" customFormat="1" ht="38.25" customHeight="1">
      <c r="A84" s="126">
        <v>48</v>
      </c>
      <c r="B84" s="127" t="s">
        <v>102</v>
      </c>
      <c r="C84" s="128">
        <v>106.59</v>
      </c>
      <c r="D84" s="128">
        <v>20.439999999999998</v>
      </c>
      <c r="E84" s="129">
        <v>2012</v>
      </c>
      <c r="F84" s="129">
        <v>2017</v>
      </c>
      <c r="G84" s="130">
        <v>360.443370381759</v>
      </c>
      <c r="H84" s="131">
        <v>14.11</v>
      </c>
      <c r="I84" s="128">
        <v>5.48</v>
      </c>
      <c r="J84" s="128">
        <v>14.65</v>
      </c>
      <c r="K84" s="128">
        <v>4.9000000000000004</v>
      </c>
      <c r="L84" s="128">
        <v>0</v>
      </c>
      <c r="M84" s="128">
        <v>0</v>
      </c>
      <c r="N84" s="128">
        <v>37.4</v>
      </c>
      <c r="O84" s="128">
        <v>5.98</v>
      </c>
      <c r="P84" s="128">
        <v>40.43</v>
      </c>
      <c r="Q84" s="128">
        <v>4.08</v>
      </c>
      <c r="R84" s="128">
        <v>106.59</v>
      </c>
      <c r="S84" s="130">
        <v>20.439999999999998</v>
      </c>
      <c r="T84" s="132">
        <v>101.70097448232539</v>
      </c>
      <c r="U84" s="128">
        <v>20.045058449999999</v>
      </c>
      <c r="V84" s="128">
        <v>10.92266585</v>
      </c>
      <c r="W84" s="128">
        <v>14.824801559999999</v>
      </c>
      <c r="X84" s="128">
        <v>55.908448622325395</v>
      </c>
      <c r="Y84" s="128">
        <v>48.962819179433602</v>
      </c>
      <c r="Z84" s="128">
        <v>0</v>
      </c>
      <c r="AA84" s="128">
        <v>103.77105331999999</v>
      </c>
      <c r="AB84" s="128">
        <v>106.0085234</v>
      </c>
      <c r="AC84" s="130">
        <v>360.443370381759</v>
      </c>
    </row>
    <row r="85" spans="1:29" s="133" customFormat="1" ht="39.950000000000003" customHeight="1">
      <c r="A85" s="126">
        <v>49</v>
      </c>
      <c r="B85" s="127" t="s">
        <v>104</v>
      </c>
      <c r="C85" s="128">
        <v>2.2050000000000001</v>
      </c>
      <c r="D85" s="128">
        <v>0.63</v>
      </c>
      <c r="E85" s="129">
        <v>2012</v>
      </c>
      <c r="F85" s="129">
        <v>2012</v>
      </c>
      <c r="G85" s="130">
        <v>5.3887769799999994</v>
      </c>
      <c r="H85" s="131">
        <v>0</v>
      </c>
      <c r="I85" s="128">
        <v>0</v>
      </c>
      <c r="J85" s="128">
        <v>0</v>
      </c>
      <c r="K85" s="128">
        <v>0</v>
      </c>
      <c r="L85" s="128">
        <v>0</v>
      </c>
      <c r="M85" s="128">
        <v>0</v>
      </c>
      <c r="N85" s="128">
        <v>0</v>
      </c>
      <c r="O85" s="128">
        <v>0</v>
      </c>
      <c r="P85" s="128">
        <v>0</v>
      </c>
      <c r="Q85" s="128">
        <v>0</v>
      </c>
      <c r="R85" s="128">
        <v>0</v>
      </c>
      <c r="S85" s="130">
        <v>0</v>
      </c>
      <c r="T85" s="132">
        <v>0</v>
      </c>
      <c r="U85" s="128"/>
      <c r="V85" s="128"/>
      <c r="W85" s="128"/>
      <c r="X85" s="128"/>
      <c r="Y85" s="128"/>
      <c r="Z85" s="128"/>
      <c r="AA85" s="128"/>
      <c r="AB85" s="128"/>
      <c r="AC85" s="130">
        <v>0</v>
      </c>
    </row>
    <row r="86" spans="1:29" s="133" customFormat="1" ht="39.950000000000003" customHeight="1">
      <c r="A86" s="126">
        <v>50</v>
      </c>
      <c r="B86" s="127" t="s">
        <v>105</v>
      </c>
      <c r="C86" s="128">
        <v>15.8</v>
      </c>
      <c r="D86" s="128">
        <v>3.6</v>
      </c>
      <c r="E86" s="129">
        <v>2014</v>
      </c>
      <c r="F86" s="129">
        <v>2015</v>
      </c>
      <c r="G86" s="130">
        <v>40</v>
      </c>
      <c r="H86" s="131">
        <v>0</v>
      </c>
      <c r="I86" s="128">
        <v>0</v>
      </c>
      <c r="J86" s="128">
        <v>0</v>
      </c>
      <c r="K86" s="128">
        <v>0</v>
      </c>
      <c r="L86" s="128">
        <v>15.8</v>
      </c>
      <c r="M86" s="128">
        <v>3.6</v>
      </c>
      <c r="N86" s="128">
        <v>0</v>
      </c>
      <c r="O86" s="128">
        <v>0</v>
      </c>
      <c r="P86" s="128">
        <v>0</v>
      </c>
      <c r="Q86" s="128">
        <v>0</v>
      </c>
      <c r="R86" s="128">
        <v>15.8</v>
      </c>
      <c r="S86" s="130">
        <v>3.6</v>
      </c>
      <c r="T86" s="132">
        <v>0</v>
      </c>
      <c r="U86" s="128"/>
      <c r="V86" s="128"/>
      <c r="W86" s="128"/>
      <c r="X86" s="128"/>
      <c r="Y86" s="128"/>
      <c r="Z86" s="128">
        <v>40</v>
      </c>
      <c r="AA86" s="128"/>
      <c r="AB86" s="128"/>
      <c r="AC86" s="130">
        <v>40</v>
      </c>
    </row>
    <row r="87" spans="1:29" s="133" customFormat="1" ht="39.950000000000003" customHeight="1">
      <c r="A87" s="126">
        <v>51</v>
      </c>
      <c r="B87" s="127" t="s">
        <v>106</v>
      </c>
      <c r="C87" s="128">
        <v>29.33</v>
      </c>
      <c r="D87" s="128">
        <v>0</v>
      </c>
      <c r="E87" s="129">
        <v>2016</v>
      </c>
      <c r="F87" s="129">
        <v>2017</v>
      </c>
      <c r="G87" s="130">
        <v>112</v>
      </c>
      <c r="H87" s="131">
        <v>0</v>
      </c>
      <c r="I87" s="128">
        <v>0</v>
      </c>
      <c r="J87" s="128">
        <v>0</v>
      </c>
      <c r="K87" s="128">
        <v>0</v>
      </c>
      <c r="L87" s="128">
        <v>0</v>
      </c>
      <c r="M87" s="128">
        <v>0</v>
      </c>
      <c r="N87" s="128">
        <v>0</v>
      </c>
      <c r="O87" s="128">
        <v>0</v>
      </c>
      <c r="P87" s="128">
        <v>29.33</v>
      </c>
      <c r="Q87" s="128">
        <v>0</v>
      </c>
      <c r="R87" s="128">
        <v>29.33</v>
      </c>
      <c r="S87" s="130">
        <v>0</v>
      </c>
      <c r="T87" s="132">
        <v>0</v>
      </c>
      <c r="U87" s="128"/>
      <c r="V87" s="128"/>
      <c r="W87" s="128"/>
      <c r="X87" s="128"/>
      <c r="Y87" s="128"/>
      <c r="Z87" s="128"/>
      <c r="AA87" s="128"/>
      <c r="AB87" s="128">
        <v>112</v>
      </c>
      <c r="AC87" s="130">
        <v>112</v>
      </c>
    </row>
    <row r="88" spans="1:29" s="133" customFormat="1" ht="39.950000000000003" customHeight="1">
      <c r="A88" s="126">
        <v>52</v>
      </c>
      <c r="B88" s="127" t="s">
        <v>107</v>
      </c>
      <c r="C88" s="128">
        <v>6.15</v>
      </c>
      <c r="D88" s="128">
        <v>0.25</v>
      </c>
      <c r="E88" s="129">
        <v>2013</v>
      </c>
      <c r="F88" s="129">
        <v>2014</v>
      </c>
      <c r="G88" s="130">
        <v>23</v>
      </c>
      <c r="H88" s="131">
        <v>0</v>
      </c>
      <c r="I88" s="128">
        <v>0</v>
      </c>
      <c r="J88" s="128">
        <v>6.15</v>
      </c>
      <c r="K88" s="128">
        <v>0.25</v>
      </c>
      <c r="L88" s="128">
        <v>0</v>
      </c>
      <c r="M88" s="128">
        <v>0</v>
      </c>
      <c r="N88" s="128">
        <v>0</v>
      </c>
      <c r="O88" s="128">
        <v>0</v>
      </c>
      <c r="P88" s="128">
        <v>0</v>
      </c>
      <c r="Q88" s="128">
        <v>0</v>
      </c>
      <c r="R88" s="128">
        <v>6.15</v>
      </c>
      <c r="S88" s="130">
        <v>0.25</v>
      </c>
      <c r="T88" s="132">
        <v>0</v>
      </c>
      <c r="U88" s="128"/>
      <c r="V88" s="128"/>
      <c r="W88" s="128"/>
      <c r="X88" s="128"/>
      <c r="Y88" s="128">
        <v>23</v>
      </c>
      <c r="Z88" s="128"/>
      <c r="AA88" s="128"/>
      <c r="AB88" s="128"/>
      <c r="AC88" s="130">
        <v>23</v>
      </c>
    </row>
    <row r="89" spans="1:29" s="133" customFormat="1" ht="39.950000000000003" customHeight="1">
      <c r="A89" s="126">
        <v>53</v>
      </c>
      <c r="B89" s="127" t="s">
        <v>108</v>
      </c>
      <c r="C89" s="128">
        <v>28.5</v>
      </c>
      <c r="D89" s="128">
        <v>2.25</v>
      </c>
      <c r="E89" s="129">
        <v>2013</v>
      </c>
      <c r="F89" s="129">
        <v>2015</v>
      </c>
      <c r="G89" s="130">
        <v>128</v>
      </c>
      <c r="H89" s="131">
        <v>0</v>
      </c>
      <c r="I89" s="128">
        <v>0</v>
      </c>
      <c r="J89" s="128">
        <v>0</v>
      </c>
      <c r="K89" s="128">
        <v>0</v>
      </c>
      <c r="L89" s="128">
        <v>28.5</v>
      </c>
      <c r="M89" s="128">
        <v>2.25</v>
      </c>
      <c r="N89" s="128">
        <v>0</v>
      </c>
      <c r="O89" s="128">
        <v>0</v>
      </c>
      <c r="P89" s="128">
        <v>0</v>
      </c>
      <c r="Q89" s="128">
        <v>0</v>
      </c>
      <c r="R89" s="128">
        <v>28.5</v>
      </c>
      <c r="S89" s="130">
        <v>2.25</v>
      </c>
      <c r="T89" s="132">
        <v>0</v>
      </c>
      <c r="U89" s="128"/>
      <c r="V89" s="128"/>
      <c r="W89" s="128"/>
      <c r="X89" s="128"/>
      <c r="Y89" s="128"/>
      <c r="Z89" s="128">
        <v>128</v>
      </c>
      <c r="AA89" s="128"/>
      <c r="AB89" s="128"/>
      <c r="AC89" s="130">
        <v>128</v>
      </c>
    </row>
    <row r="90" spans="1:29" s="133" customFormat="1" ht="39.950000000000003" customHeight="1">
      <c r="A90" s="126">
        <v>54</v>
      </c>
      <c r="B90" s="127" t="s">
        <v>109</v>
      </c>
      <c r="C90" s="128">
        <v>0</v>
      </c>
      <c r="D90" s="128">
        <v>1.5599999999999998</v>
      </c>
      <c r="E90" s="129">
        <v>2013</v>
      </c>
      <c r="F90" s="129">
        <v>2014</v>
      </c>
      <c r="G90" s="130">
        <v>5.9119999999999999</v>
      </c>
      <c r="H90" s="131">
        <v>0</v>
      </c>
      <c r="I90" s="128">
        <v>0</v>
      </c>
      <c r="J90" s="128">
        <v>0</v>
      </c>
      <c r="K90" s="128">
        <v>1.5599999999999998</v>
      </c>
      <c r="L90" s="128">
        <v>0</v>
      </c>
      <c r="M90" s="128">
        <v>0</v>
      </c>
      <c r="N90" s="128">
        <v>0</v>
      </c>
      <c r="O90" s="128">
        <v>0</v>
      </c>
      <c r="P90" s="128">
        <v>0</v>
      </c>
      <c r="Q90" s="128">
        <v>0</v>
      </c>
      <c r="R90" s="128">
        <v>0</v>
      </c>
      <c r="S90" s="130">
        <v>1.5599999999999998</v>
      </c>
      <c r="T90" s="132">
        <v>0</v>
      </c>
      <c r="U90" s="128"/>
      <c r="V90" s="128"/>
      <c r="W90" s="128"/>
      <c r="X90" s="128"/>
      <c r="Y90" s="128">
        <v>5.9119999999999999</v>
      </c>
      <c r="Z90" s="128"/>
      <c r="AA90" s="128"/>
      <c r="AB90" s="128"/>
      <c r="AC90" s="130">
        <v>5.9119999999999999</v>
      </c>
    </row>
    <row r="91" spans="1:29" s="143" customFormat="1" ht="12.75">
      <c r="A91" s="137"/>
      <c r="B91" s="138" t="s">
        <v>110</v>
      </c>
      <c r="C91" s="139">
        <v>650.06500000000005</v>
      </c>
      <c r="D91" s="147">
        <v>82.81</v>
      </c>
      <c r="E91" s="147"/>
      <c r="F91" s="147"/>
      <c r="G91" s="148">
        <v>2890.9875272046861</v>
      </c>
      <c r="H91" s="149">
        <v>14.11</v>
      </c>
      <c r="I91" s="147">
        <v>5.48</v>
      </c>
      <c r="J91" s="147">
        <v>380.86999999999995</v>
      </c>
      <c r="K91" s="147">
        <v>37.479999999999997</v>
      </c>
      <c r="L91" s="147">
        <v>58.8</v>
      </c>
      <c r="M91" s="147">
        <v>15.45</v>
      </c>
      <c r="N91" s="147">
        <v>37.4</v>
      </c>
      <c r="O91" s="147">
        <v>5.98</v>
      </c>
      <c r="P91" s="147">
        <v>156.68</v>
      </c>
      <c r="Q91" s="147">
        <v>17.79</v>
      </c>
      <c r="R91" s="147">
        <v>647.86</v>
      </c>
      <c r="S91" s="148">
        <v>82.18</v>
      </c>
      <c r="T91" s="150">
        <v>101.70097448232539</v>
      </c>
      <c r="U91" s="147">
        <v>20.045058449999999</v>
      </c>
      <c r="V91" s="147">
        <v>10.92266585</v>
      </c>
      <c r="W91" s="147">
        <v>14.824801559999999</v>
      </c>
      <c r="X91" s="147">
        <v>55.908448622325395</v>
      </c>
      <c r="Y91" s="147">
        <v>1297.9863941023614</v>
      </c>
      <c r="Z91" s="147">
        <v>312.58</v>
      </c>
      <c r="AA91" s="147">
        <v>103.77105331999999</v>
      </c>
      <c r="AB91" s="147">
        <v>1069.5603283200001</v>
      </c>
      <c r="AC91" s="148">
        <v>2885.5987502246862</v>
      </c>
    </row>
    <row r="92" spans="1:29" s="125" customFormat="1" ht="20.100000000000001" customHeight="1">
      <c r="A92" s="117"/>
      <c r="B92" s="118" t="s">
        <v>111</v>
      </c>
      <c r="C92" s="118"/>
      <c r="D92" s="119"/>
      <c r="E92" s="120"/>
      <c r="F92" s="120"/>
      <c r="G92" s="121"/>
      <c r="H92" s="122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3"/>
      <c r="T92" s="124"/>
      <c r="U92" s="120"/>
      <c r="V92" s="120"/>
      <c r="W92" s="120"/>
      <c r="X92" s="120"/>
      <c r="Y92" s="120"/>
      <c r="Z92" s="120"/>
      <c r="AA92" s="120"/>
      <c r="AB92" s="120">
        <v>0</v>
      </c>
      <c r="AC92" s="123">
        <v>0</v>
      </c>
    </row>
    <row r="93" spans="1:29" s="133" customFormat="1" ht="51">
      <c r="A93" s="126">
        <v>55</v>
      </c>
      <c r="B93" s="127" t="s">
        <v>112</v>
      </c>
      <c r="C93" s="128">
        <v>73.085999999999999</v>
      </c>
      <c r="D93" s="128">
        <v>5</v>
      </c>
      <c r="E93" s="129">
        <v>2012</v>
      </c>
      <c r="F93" s="129">
        <v>2015</v>
      </c>
      <c r="G93" s="130">
        <v>385.94721441000002</v>
      </c>
      <c r="H93" s="131">
        <v>0</v>
      </c>
      <c r="I93" s="128">
        <v>0</v>
      </c>
      <c r="J93" s="128">
        <v>0</v>
      </c>
      <c r="K93" s="128">
        <v>0</v>
      </c>
      <c r="L93" s="128">
        <v>73.085999999999999</v>
      </c>
      <c r="M93" s="128">
        <v>5</v>
      </c>
      <c r="N93" s="128">
        <v>0</v>
      </c>
      <c r="O93" s="128">
        <v>0</v>
      </c>
      <c r="P93" s="128">
        <v>0</v>
      </c>
      <c r="Q93" s="128">
        <v>0</v>
      </c>
      <c r="R93" s="128">
        <v>73.085999999999999</v>
      </c>
      <c r="S93" s="130">
        <v>5</v>
      </c>
      <c r="T93" s="132">
        <v>0</v>
      </c>
      <c r="U93" s="128"/>
      <c r="V93" s="128"/>
      <c r="W93" s="128"/>
      <c r="X93" s="128"/>
      <c r="Y93" s="128"/>
      <c r="Z93" s="128">
        <v>385.94721441000002</v>
      </c>
      <c r="AA93" s="128"/>
      <c r="AB93" s="128"/>
      <c r="AC93" s="130">
        <v>385.94721441000002</v>
      </c>
    </row>
    <row r="94" spans="1:29" s="133" customFormat="1" ht="38.25">
      <c r="A94" s="126">
        <v>56</v>
      </c>
      <c r="B94" s="127" t="s">
        <v>113</v>
      </c>
      <c r="C94" s="128">
        <v>2</v>
      </c>
      <c r="D94" s="128">
        <v>1.2</v>
      </c>
      <c r="E94" s="129">
        <v>2016</v>
      </c>
      <c r="F94" s="129">
        <v>2017</v>
      </c>
      <c r="G94" s="130">
        <v>105.13</v>
      </c>
      <c r="H94" s="131">
        <v>0</v>
      </c>
      <c r="I94" s="128">
        <v>0</v>
      </c>
      <c r="J94" s="128">
        <v>0</v>
      </c>
      <c r="K94" s="128">
        <v>0</v>
      </c>
      <c r="L94" s="128">
        <v>0</v>
      </c>
      <c r="M94" s="128">
        <v>0</v>
      </c>
      <c r="N94" s="128">
        <v>0</v>
      </c>
      <c r="O94" s="128">
        <v>0</v>
      </c>
      <c r="P94" s="128">
        <v>2</v>
      </c>
      <c r="Q94" s="128">
        <v>1.2</v>
      </c>
      <c r="R94" s="128">
        <v>2</v>
      </c>
      <c r="S94" s="130">
        <v>1.2</v>
      </c>
      <c r="T94" s="132">
        <v>0</v>
      </c>
      <c r="U94" s="128"/>
      <c r="V94" s="128"/>
      <c r="W94" s="128"/>
      <c r="X94" s="128"/>
      <c r="Y94" s="128"/>
      <c r="Z94" s="128"/>
      <c r="AA94" s="128"/>
      <c r="AB94" s="128">
        <v>105.13</v>
      </c>
      <c r="AC94" s="130">
        <v>105.13</v>
      </c>
    </row>
    <row r="95" spans="1:29" s="133" customFormat="1" ht="38.25">
      <c r="A95" s="126">
        <v>57</v>
      </c>
      <c r="B95" s="127" t="s">
        <v>114</v>
      </c>
      <c r="C95" s="128">
        <v>6.28</v>
      </c>
      <c r="D95" s="128">
        <v>0.4</v>
      </c>
      <c r="E95" s="129">
        <v>2012</v>
      </c>
      <c r="F95" s="129">
        <v>2016</v>
      </c>
      <c r="G95" s="130">
        <v>46.2</v>
      </c>
      <c r="H95" s="131">
        <v>0</v>
      </c>
      <c r="I95" s="128">
        <v>0</v>
      </c>
      <c r="J95" s="128">
        <v>0</v>
      </c>
      <c r="K95" s="128">
        <v>0</v>
      </c>
      <c r="L95" s="128">
        <v>0</v>
      </c>
      <c r="M95" s="128">
        <v>0</v>
      </c>
      <c r="N95" s="128">
        <v>6.28</v>
      </c>
      <c r="O95" s="128">
        <v>0.4</v>
      </c>
      <c r="P95" s="128">
        <v>0</v>
      </c>
      <c r="Q95" s="128">
        <v>0</v>
      </c>
      <c r="R95" s="128">
        <v>6.28</v>
      </c>
      <c r="S95" s="130">
        <v>0.4</v>
      </c>
      <c r="T95" s="132">
        <v>0</v>
      </c>
      <c r="U95" s="128"/>
      <c r="V95" s="128"/>
      <c r="W95" s="128"/>
      <c r="X95" s="128"/>
      <c r="Y95" s="128"/>
      <c r="Z95" s="128"/>
      <c r="AA95" s="128">
        <v>46.2</v>
      </c>
      <c r="AB95" s="128"/>
      <c r="AC95" s="130">
        <v>46.2</v>
      </c>
    </row>
    <row r="96" spans="1:29" s="133" customFormat="1" ht="25.5">
      <c r="A96" s="126">
        <v>58</v>
      </c>
      <c r="B96" s="127" t="s">
        <v>115</v>
      </c>
      <c r="C96" s="128">
        <v>2.4</v>
      </c>
      <c r="D96" s="128">
        <v>0</v>
      </c>
      <c r="E96" s="129">
        <v>2015</v>
      </c>
      <c r="F96" s="129">
        <v>2016</v>
      </c>
      <c r="G96" s="130">
        <v>5.85</v>
      </c>
      <c r="H96" s="131">
        <v>0</v>
      </c>
      <c r="I96" s="128">
        <v>0</v>
      </c>
      <c r="J96" s="128">
        <v>0</v>
      </c>
      <c r="K96" s="128">
        <v>0</v>
      </c>
      <c r="L96" s="128">
        <v>0</v>
      </c>
      <c r="M96" s="128">
        <v>0</v>
      </c>
      <c r="N96" s="128">
        <v>2.4</v>
      </c>
      <c r="O96" s="128">
        <v>0</v>
      </c>
      <c r="P96" s="128">
        <v>0</v>
      </c>
      <c r="Q96" s="128">
        <v>0</v>
      </c>
      <c r="R96" s="128">
        <v>2.4</v>
      </c>
      <c r="S96" s="130">
        <v>0</v>
      </c>
      <c r="T96" s="132">
        <v>0</v>
      </c>
      <c r="U96" s="128"/>
      <c r="V96" s="128"/>
      <c r="W96" s="128"/>
      <c r="X96" s="128"/>
      <c r="Y96" s="128"/>
      <c r="Z96" s="128"/>
      <c r="AA96" s="128">
        <v>5.85</v>
      </c>
      <c r="AB96" s="128"/>
      <c r="AC96" s="130">
        <v>5.85</v>
      </c>
    </row>
    <row r="97" spans="1:29" s="133" customFormat="1" ht="38.25">
      <c r="A97" s="126">
        <v>59</v>
      </c>
      <c r="B97" s="127" t="s">
        <v>116</v>
      </c>
      <c r="C97" s="128">
        <v>20</v>
      </c>
      <c r="D97" s="128">
        <v>0.4</v>
      </c>
      <c r="E97" s="129">
        <v>2012</v>
      </c>
      <c r="F97" s="129">
        <v>2015</v>
      </c>
      <c r="G97" s="130">
        <v>60</v>
      </c>
      <c r="H97" s="131">
        <v>0</v>
      </c>
      <c r="I97" s="128">
        <v>0</v>
      </c>
      <c r="J97" s="128">
        <v>0</v>
      </c>
      <c r="K97" s="128">
        <v>0</v>
      </c>
      <c r="L97" s="128">
        <v>20</v>
      </c>
      <c r="M97" s="128">
        <v>0.4</v>
      </c>
      <c r="N97" s="128">
        <v>0</v>
      </c>
      <c r="O97" s="128">
        <v>0</v>
      </c>
      <c r="P97" s="128">
        <v>0</v>
      </c>
      <c r="Q97" s="128">
        <v>0</v>
      </c>
      <c r="R97" s="128">
        <v>20</v>
      </c>
      <c r="S97" s="130">
        <v>0.4</v>
      </c>
      <c r="T97" s="132">
        <v>0</v>
      </c>
      <c r="U97" s="128"/>
      <c r="V97" s="128"/>
      <c r="W97" s="128"/>
      <c r="X97" s="128"/>
      <c r="Y97" s="128"/>
      <c r="Z97" s="128">
        <v>60</v>
      </c>
      <c r="AA97" s="128"/>
      <c r="AB97" s="128"/>
      <c r="AC97" s="130">
        <v>60</v>
      </c>
    </row>
    <row r="98" spans="1:29" s="133" customFormat="1" ht="51">
      <c r="A98" s="126">
        <v>60</v>
      </c>
      <c r="B98" s="127" t="s">
        <v>117</v>
      </c>
      <c r="C98" s="128">
        <v>2.94</v>
      </c>
      <c r="D98" s="128">
        <v>0.79</v>
      </c>
      <c r="E98" s="129">
        <v>2013</v>
      </c>
      <c r="F98" s="129">
        <v>2014</v>
      </c>
      <c r="G98" s="130">
        <v>9</v>
      </c>
      <c r="H98" s="131">
        <v>1.65</v>
      </c>
      <c r="I98" s="128">
        <v>0.16</v>
      </c>
      <c r="J98" s="128">
        <v>1.29</v>
      </c>
      <c r="K98" s="128">
        <v>0.63</v>
      </c>
      <c r="L98" s="128">
        <v>0</v>
      </c>
      <c r="M98" s="128">
        <v>0</v>
      </c>
      <c r="N98" s="128">
        <v>0</v>
      </c>
      <c r="O98" s="128">
        <v>0</v>
      </c>
      <c r="P98" s="128">
        <v>0</v>
      </c>
      <c r="Q98" s="128">
        <v>0</v>
      </c>
      <c r="R98" s="128">
        <v>2.94</v>
      </c>
      <c r="S98" s="130">
        <v>0.79</v>
      </c>
      <c r="T98" s="132">
        <v>4.5</v>
      </c>
      <c r="U98" s="128"/>
      <c r="V98" s="128"/>
      <c r="W98" s="128"/>
      <c r="X98" s="128">
        <v>4.5</v>
      </c>
      <c r="Y98" s="128">
        <v>4.5</v>
      </c>
      <c r="Z98" s="128"/>
      <c r="AA98" s="128"/>
      <c r="AB98" s="128"/>
      <c r="AC98" s="130">
        <v>9</v>
      </c>
    </row>
    <row r="99" spans="1:29" s="143" customFormat="1" ht="12.75">
      <c r="A99" s="137"/>
      <c r="B99" s="138" t="s">
        <v>118</v>
      </c>
      <c r="C99" s="139">
        <v>106.706</v>
      </c>
      <c r="D99" s="147">
        <v>7.7900000000000009</v>
      </c>
      <c r="E99" s="147"/>
      <c r="F99" s="147"/>
      <c r="G99" s="148">
        <v>612.12721441000008</v>
      </c>
      <c r="H99" s="149">
        <v>1.65</v>
      </c>
      <c r="I99" s="147">
        <v>0.16</v>
      </c>
      <c r="J99" s="147">
        <v>1.29</v>
      </c>
      <c r="K99" s="147">
        <v>0.63</v>
      </c>
      <c r="L99" s="147">
        <v>93.085999999999999</v>
      </c>
      <c r="M99" s="147">
        <v>5.4</v>
      </c>
      <c r="N99" s="147">
        <v>8.68</v>
      </c>
      <c r="O99" s="147">
        <v>0.4</v>
      </c>
      <c r="P99" s="147">
        <v>2</v>
      </c>
      <c r="Q99" s="147">
        <v>1.2</v>
      </c>
      <c r="R99" s="147">
        <v>106.706</v>
      </c>
      <c r="S99" s="148">
        <v>7.7900000000000009</v>
      </c>
      <c r="T99" s="150">
        <v>4.5</v>
      </c>
      <c r="U99" s="147">
        <v>0</v>
      </c>
      <c r="V99" s="147">
        <v>0</v>
      </c>
      <c r="W99" s="147">
        <v>0</v>
      </c>
      <c r="X99" s="147">
        <v>4.5</v>
      </c>
      <c r="Y99" s="147">
        <v>4.5</v>
      </c>
      <c r="Z99" s="147">
        <v>445.94721441000002</v>
      </c>
      <c r="AA99" s="147">
        <v>52.050000000000004</v>
      </c>
      <c r="AB99" s="147">
        <v>105.13</v>
      </c>
      <c r="AC99" s="148">
        <v>612.12721441000008</v>
      </c>
    </row>
    <row r="100" spans="1:29" s="125" customFormat="1" ht="20.100000000000001" customHeight="1">
      <c r="A100" s="117"/>
      <c r="B100" s="118" t="s">
        <v>119</v>
      </c>
      <c r="C100" s="118"/>
      <c r="D100" s="119"/>
      <c r="E100" s="120"/>
      <c r="F100" s="120"/>
      <c r="G100" s="121"/>
      <c r="H100" s="122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3"/>
      <c r="T100" s="124"/>
      <c r="U100" s="120"/>
      <c r="V100" s="120"/>
      <c r="W100" s="120"/>
      <c r="X100" s="120"/>
      <c r="Y100" s="120"/>
      <c r="Z100" s="120"/>
      <c r="AA100" s="120"/>
      <c r="AB100" s="120">
        <v>0</v>
      </c>
      <c r="AC100" s="123">
        <v>0</v>
      </c>
    </row>
    <row r="101" spans="1:29" s="133" customFormat="1" ht="27.95" customHeight="1">
      <c r="A101" s="126">
        <v>61</v>
      </c>
      <c r="B101" s="127" t="s">
        <v>120</v>
      </c>
      <c r="C101" s="128">
        <v>28.08</v>
      </c>
      <c r="D101" s="128">
        <v>0.63</v>
      </c>
      <c r="E101" s="129">
        <v>2012</v>
      </c>
      <c r="F101" s="129">
        <v>2014</v>
      </c>
      <c r="G101" s="130">
        <v>158.15458889999999</v>
      </c>
      <c r="H101" s="131">
        <v>0</v>
      </c>
      <c r="I101" s="128">
        <v>0</v>
      </c>
      <c r="J101" s="128">
        <v>28.08</v>
      </c>
      <c r="K101" s="128">
        <v>0.63</v>
      </c>
      <c r="L101" s="128">
        <v>0</v>
      </c>
      <c r="M101" s="128">
        <v>0</v>
      </c>
      <c r="N101" s="128">
        <v>0</v>
      </c>
      <c r="O101" s="128">
        <v>0</v>
      </c>
      <c r="P101" s="128">
        <v>0</v>
      </c>
      <c r="Q101" s="128">
        <v>0</v>
      </c>
      <c r="R101" s="128">
        <v>28.08</v>
      </c>
      <c r="S101" s="130">
        <v>0.63</v>
      </c>
      <c r="T101" s="132">
        <v>0</v>
      </c>
      <c r="U101" s="128"/>
      <c r="V101" s="128"/>
      <c r="W101" s="128"/>
      <c r="X101" s="128"/>
      <c r="Y101" s="128">
        <v>158.15458889999999</v>
      </c>
      <c r="Z101" s="128"/>
      <c r="AA101" s="128"/>
      <c r="AB101" s="128"/>
      <c r="AC101" s="130">
        <v>158.15458889999999</v>
      </c>
    </row>
    <row r="102" spans="1:29" s="133" customFormat="1" ht="39.75" customHeight="1">
      <c r="A102" s="126">
        <v>62</v>
      </c>
      <c r="B102" s="127" t="s">
        <v>121</v>
      </c>
      <c r="C102" s="128">
        <v>12.43</v>
      </c>
      <c r="D102" s="128">
        <v>0.75</v>
      </c>
      <c r="E102" s="129">
        <v>2012</v>
      </c>
      <c r="F102" s="129">
        <v>2014</v>
      </c>
      <c r="G102" s="130">
        <v>41.49</v>
      </c>
      <c r="H102" s="131">
        <v>0</v>
      </c>
      <c r="I102" s="128">
        <v>0</v>
      </c>
      <c r="J102" s="128">
        <v>12.43</v>
      </c>
      <c r="K102" s="128">
        <v>0.75</v>
      </c>
      <c r="L102" s="128">
        <v>0</v>
      </c>
      <c r="M102" s="128">
        <v>0</v>
      </c>
      <c r="N102" s="128">
        <v>0</v>
      </c>
      <c r="O102" s="128">
        <v>0</v>
      </c>
      <c r="P102" s="128">
        <v>0</v>
      </c>
      <c r="Q102" s="128">
        <v>0</v>
      </c>
      <c r="R102" s="128">
        <v>12.43</v>
      </c>
      <c r="S102" s="130">
        <v>0.75</v>
      </c>
      <c r="T102" s="132">
        <v>0</v>
      </c>
      <c r="U102" s="128"/>
      <c r="V102" s="128"/>
      <c r="W102" s="128"/>
      <c r="X102" s="128"/>
      <c r="Y102" s="128">
        <v>41.49</v>
      </c>
      <c r="Z102" s="128"/>
      <c r="AA102" s="128"/>
      <c r="AB102" s="128"/>
      <c r="AC102" s="130">
        <v>41.49</v>
      </c>
    </row>
    <row r="103" spans="1:29" s="133" customFormat="1" ht="27" customHeight="1">
      <c r="A103" s="126">
        <v>63</v>
      </c>
      <c r="B103" s="127" t="s">
        <v>122</v>
      </c>
      <c r="C103" s="128">
        <v>25.3</v>
      </c>
      <c r="D103" s="128">
        <v>0.4</v>
      </c>
      <c r="E103" s="129">
        <v>2012</v>
      </c>
      <c r="F103" s="129">
        <v>2017</v>
      </c>
      <c r="G103" s="130">
        <v>207.28</v>
      </c>
      <c r="H103" s="131">
        <v>0</v>
      </c>
      <c r="I103" s="128">
        <v>0</v>
      </c>
      <c r="J103" s="128">
        <v>0</v>
      </c>
      <c r="K103" s="128">
        <v>0</v>
      </c>
      <c r="L103" s="128">
        <v>0</v>
      </c>
      <c r="M103" s="128">
        <v>0</v>
      </c>
      <c r="N103" s="128">
        <v>0</v>
      </c>
      <c r="O103" s="128">
        <v>0</v>
      </c>
      <c r="P103" s="128">
        <v>25.3</v>
      </c>
      <c r="Q103" s="128">
        <v>0.4</v>
      </c>
      <c r="R103" s="128">
        <v>25.3</v>
      </c>
      <c r="S103" s="130">
        <v>0.4</v>
      </c>
      <c r="T103" s="132">
        <v>0</v>
      </c>
      <c r="U103" s="128"/>
      <c r="V103" s="128"/>
      <c r="W103" s="128"/>
      <c r="X103" s="128"/>
      <c r="Y103" s="128"/>
      <c r="Z103" s="128"/>
      <c r="AA103" s="128"/>
      <c r="AB103" s="128">
        <v>207.28</v>
      </c>
      <c r="AC103" s="130">
        <v>207.28</v>
      </c>
    </row>
    <row r="104" spans="1:29" s="143" customFormat="1" ht="12.75">
      <c r="A104" s="137"/>
      <c r="B104" s="138" t="s">
        <v>123</v>
      </c>
      <c r="C104" s="139">
        <v>65.81</v>
      </c>
      <c r="D104" s="147">
        <v>1.7799999999999998</v>
      </c>
      <c r="E104" s="147"/>
      <c r="F104" s="147"/>
      <c r="G104" s="148">
        <v>406.9245889</v>
      </c>
      <c r="H104" s="149">
        <v>0</v>
      </c>
      <c r="I104" s="147">
        <v>0</v>
      </c>
      <c r="J104" s="147">
        <v>40.51</v>
      </c>
      <c r="K104" s="147">
        <v>1.38</v>
      </c>
      <c r="L104" s="147">
        <v>0</v>
      </c>
      <c r="M104" s="147">
        <v>0</v>
      </c>
      <c r="N104" s="147">
        <v>0</v>
      </c>
      <c r="O104" s="147">
        <v>0</v>
      </c>
      <c r="P104" s="147">
        <v>25.3</v>
      </c>
      <c r="Q104" s="147">
        <v>0.4</v>
      </c>
      <c r="R104" s="147">
        <v>65.81</v>
      </c>
      <c r="S104" s="148">
        <v>1.7799999999999998</v>
      </c>
      <c r="T104" s="150">
        <v>0</v>
      </c>
      <c r="U104" s="147">
        <v>0</v>
      </c>
      <c r="V104" s="147">
        <v>0</v>
      </c>
      <c r="W104" s="147">
        <v>0</v>
      </c>
      <c r="X104" s="147">
        <v>0</v>
      </c>
      <c r="Y104" s="147">
        <v>199.6445889</v>
      </c>
      <c r="Z104" s="147">
        <v>0</v>
      </c>
      <c r="AA104" s="147">
        <v>0</v>
      </c>
      <c r="AB104" s="147">
        <v>207.28</v>
      </c>
      <c r="AC104" s="148">
        <v>406.9245889</v>
      </c>
    </row>
    <row r="105" spans="1:29" s="125" customFormat="1" ht="20.100000000000001" customHeight="1">
      <c r="A105" s="117"/>
      <c r="B105" s="118" t="s">
        <v>124</v>
      </c>
      <c r="C105" s="118"/>
      <c r="D105" s="119"/>
      <c r="E105" s="120"/>
      <c r="F105" s="120"/>
      <c r="G105" s="121"/>
      <c r="H105" s="122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3"/>
      <c r="T105" s="124"/>
      <c r="U105" s="120"/>
      <c r="V105" s="120"/>
      <c r="W105" s="120"/>
      <c r="X105" s="120"/>
      <c r="Y105" s="120"/>
      <c r="Z105" s="120"/>
      <c r="AA105" s="120"/>
      <c r="AB105" s="120"/>
      <c r="AC105" s="123"/>
    </row>
    <row r="106" spans="1:29" s="133" customFormat="1" ht="39.950000000000003" customHeight="1">
      <c r="A106" s="126">
        <v>64</v>
      </c>
      <c r="B106" s="127" t="s">
        <v>125</v>
      </c>
      <c r="C106" s="128">
        <v>21.62</v>
      </c>
      <c r="D106" s="128">
        <v>0</v>
      </c>
      <c r="E106" s="129">
        <v>2012</v>
      </c>
      <c r="F106" s="129">
        <v>2014</v>
      </c>
      <c r="G106" s="130">
        <v>58.082456472145196</v>
      </c>
      <c r="H106" s="131">
        <v>0</v>
      </c>
      <c r="I106" s="128">
        <v>0</v>
      </c>
      <c r="J106" s="128">
        <v>21.62</v>
      </c>
      <c r="K106" s="128">
        <v>0</v>
      </c>
      <c r="L106" s="128">
        <v>0</v>
      </c>
      <c r="M106" s="128">
        <v>0</v>
      </c>
      <c r="N106" s="128">
        <v>0</v>
      </c>
      <c r="O106" s="128">
        <v>0</v>
      </c>
      <c r="P106" s="128">
        <v>0</v>
      </c>
      <c r="Q106" s="128">
        <v>0</v>
      </c>
      <c r="R106" s="128">
        <v>21.62</v>
      </c>
      <c r="S106" s="130">
        <v>0</v>
      </c>
      <c r="T106" s="132">
        <v>0</v>
      </c>
      <c r="U106" s="128"/>
      <c r="V106" s="128"/>
      <c r="W106" s="128"/>
      <c r="X106" s="128"/>
      <c r="Y106" s="128">
        <v>58.082456472145196</v>
      </c>
      <c r="Z106" s="128"/>
      <c r="AA106" s="128"/>
      <c r="AB106" s="128"/>
      <c r="AC106" s="130">
        <v>58.082456472145196</v>
      </c>
    </row>
    <row r="107" spans="1:29" s="133" customFormat="1" ht="42.75" customHeight="1">
      <c r="A107" s="126">
        <v>65</v>
      </c>
      <c r="B107" s="127" t="s">
        <v>126</v>
      </c>
      <c r="C107" s="128">
        <v>0</v>
      </c>
      <c r="D107" s="128">
        <v>3.82</v>
      </c>
      <c r="E107" s="129">
        <v>2012</v>
      </c>
      <c r="F107" s="129">
        <v>2014</v>
      </c>
      <c r="G107" s="130">
        <v>36.201728420704981</v>
      </c>
      <c r="H107" s="131">
        <v>0</v>
      </c>
      <c r="I107" s="128">
        <v>0</v>
      </c>
      <c r="J107" s="128">
        <v>0</v>
      </c>
      <c r="K107" s="128">
        <v>3.82</v>
      </c>
      <c r="L107" s="128">
        <v>0</v>
      </c>
      <c r="M107" s="128">
        <v>0</v>
      </c>
      <c r="N107" s="128">
        <v>0</v>
      </c>
      <c r="O107" s="128">
        <v>0</v>
      </c>
      <c r="P107" s="128">
        <v>0</v>
      </c>
      <c r="Q107" s="128">
        <v>0</v>
      </c>
      <c r="R107" s="128">
        <v>0</v>
      </c>
      <c r="S107" s="130">
        <v>3.82</v>
      </c>
      <c r="T107" s="132">
        <v>0</v>
      </c>
      <c r="U107" s="128"/>
      <c r="V107" s="128"/>
      <c r="W107" s="128"/>
      <c r="X107" s="128"/>
      <c r="Y107" s="128">
        <v>36.201728420704981</v>
      </c>
      <c r="Z107" s="128"/>
      <c r="AA107" s="128"/>
      <c r="AB107" s="128"/>
      <c r="AC107" s="130">
        <v>36.201728420704981</v>
      </c>
    </row>
    <row r="108" spans="1:29" s="133" customFormat="1" ht="39.950000000000003" customHeight="1">
      <c r="A108" s="126">
        <v>66</v>
      </c>
      <c r="B108" s="127" t="s">
        <v>127</v>
      </c>
      <c r="C108" s="128">
        <v>106.6</v>
      </c>
      <c r="D108" s="128">
        <v>8.92</v>
      </c>
      <c r="E108" s="129">
        <v>2013</v>
      </c>
      <c r="F108" s="129">
        <v>2017</v>
      </c>
      <c r="G108" s="130">
        <v>242.84</v>
      </c>
      <c r="H108" s="131">
        <v>0</v>
      </c>
      <c r="I108" s="128">
        <v>0</v>
      </c>
      <c r="J108" s="128">
        <v>0</v>
      </c>
      <c r="K108" s="128">
        <v>0</v>
      </c>
      <c r="L108" s="128">
        <v>0</v>
      </c>
      <c r="M108" s="128">
        <v>0</v>
      </c>
      <c r="N108" s="128">
        <v>0</v>
      </c>
      <c r="O108" s="128">
        <v>0</v>
      </c>
      <c r="P108" s="128">
        <v>106.6</v>
      </c>
      <c r="Q108" s="128">
        <v>8.92</v>
      </c>
      <c r="R108" s="128">
        <v>106.6</v>
      </c>
      <c r="S108" s="130">
        <v>8.92</v>
      </c>
      <c r="T108" s="132">
        <v>0</v>
      </c>
      <c r="U108" s="128"/>
      <c r="V108" s="128"/>
      <c r="W108" s="128"/>
      <c r="X108" s="128"/>
      <c r="Y108" s="128"/>
      <c r="Z108" s="128"/>
      <c r="AA108" s="128"/>
      <c r="AB108" s="128">
        <v>242.84</v>
      </c>
      <c r="AC108" s="130">
        <v>242.84</v>
      </c>
    </row>
    <row r="109" spans="1:29" s="133" customFormat="1" ht="39.950000000000003" customHeight="1">
      <c r="A109" s="126">
        <v>67</v>
      </c>
      <c r="B109" s="127" t="s">
        <v>129</v>
      </c>
      <c r="C109" s="128">
        <v>25.049999999999997</v>
      </c>
      <c r="D109" s="128">
        <v>8.5</v>
      </c>
      <c r="E109" s="129">
        <v>2013</v>
      </c>
      <c r="F109" s="129">
        <v>2014</v>
      </c>
      <c r="G109" s="130">
        <v>81</v>
      </c>
      <c r="H109" s="131">
        <v>8.76</v>
      </c>
      <c r="I109" s="128">
        <v>4.95</v>
      </c>
      <c r="J109" s="128">
        <v>16.29</v>
      </c>
      <c r="K109" s="128">
        <v>3.55</v>
      </c>
      <c r="L109" s="128">
        <v>0</v>
      </c>
      <c r="M109" s="128">
        <v>0</v>
      </c>
      <c r="N109" s="128">
        <v>0</v>
      </c>
      <c r="O109" s="128">
        <v>0</v>
      </c>
      <c r="P109" s="128">
        <v>0</v>
      </c>
      <c r="Q109" s="128">
        <v>0</v>
      </c>
      <c r="R109" s="128">
        <v>25.049999999999997</v>
      </c>
      <c r="S109" s="130">
        <v>8.5</v>
      </c>
      <c r="T109" s="132">
        <v>36</v>
      </c>
      <c r="U109" s="128"/>
      <c r="V109" s="128"/>
      <c r="W109" s="128"/>
      <c r="X109" s="128">
        <v>36</v>
      </c>
      <c r="Y109" s="128">
        <v>45</v>
      </c>
      <c r="Z109" s="128"/>
      <c r="AA109" s="128"/>
      <c r="AB109" s="128"/>
      <c r="AC109" s="130">
        <v>81</v>
      </c>
    </row>
    <row r="110" spans="1:29" s="133" customFormat="1" ht="39.950000000000003" customHeight="1">
      <c r="A110" s="126">
        <v>68</v>
      </c>
      <c r="B110" s="127" t="s">
        <v>130</v>
      </c>
      <c r="C110" s="128">
        <v>20.734000000000002</v>
      </c>
      <c r="D110" s="128">
        <v>0.88</v>
      </c>
      <c r="E110" s="129">
        <v>2013</v>
      </c>
      <c r="F110" s="129">
        <v>2015</v>
      </c>
      <c r="G110" s="130">
        <v>50</v>
      </c>
      <c r="H110" s="131">
        <v>0</v>
      </c>
      <c r="I110" s="128">
        <v>0</v>
      </c>
      <c r="J110" s="128">
        <v>0</v>
      </c>
      <c r="K110" s="128">
        <v>0</v>
      </c>
      <c r="L110" s="128">
        <v>20.734000000000002</v>
      </c>
      <c r="M110" s="128">
        <v>0.88</v>
      </c>
      <c r="N110" s="128">
        <v>0</v>
      </c>
      <c r="O110" s="128">
        <v>0</v>
      </c>
      <c r="P110" s="128">
        <v>0</v>
      </c>
      <c r="Q110" s="128">
        <v>0</v>
      </c>
      <c r="R110" s="128">
        <v>20.734000000000002</v>
      </c>
      <c r="S110" s="130">
        <v>0.88</v>
      </c>
      <c r="T110" s="132">
        <v>0</v>
      </c>
      <c r="U110" s="128"/>
      <c r="V110" s="128"/>
      <c r="W110" s="128"/>
      <c r="X110" s="128"/>
      <c r="Y110" s="128"/>
      <c r="Z110" s="128">
        <v>50</v>
      </c>
      <c r="AA110" s="128"/>
      <c r="AB110" s="128"/>
      <c r="AC110" s="130">
        <v>50</v>
      </c>
    </row>
    <row r="111" spans="1:29" s="143" customFormat="1" ht="12.75">
      <c r="A111" s="137"/>
      <c r="B111" s="138" t="s">
        <v>131</v>
      </c>
      <c r="C111" s="139">
        <v>174.00399999999999</v>
      </c>
      <c r="D111" s="147">
        <v>22.12</v>
      </c>
      <c r="E111" s="147"/>
      <c r="F111" s="147"/>
      <c r="G111" s="148">
        <v>468.12418489285017</v>
      </c>
      <c r="H111" s="149">
        <v>8.76</v>
      </c>
      <c r="I111" s="147">
        <v>4.95</v>
      </c>
      <c r="J111" s="147">
        <v>37.909999999999997</v>
      </c>
      <c r="K111" s="147">
        <v>7.3699999999999992</v>
      </c>
      <c r="L111" s="147">
        <v>20.734000000000002</v>
      </c>
      <c r="M111" s="147">
        <v>0.88</v>
      </c>
      <c r="N111" s="147">
        <v>0</v>
      </c>
      <c r="O111" s="147">
        <v>0</v>
      </c>
      <c r="P111" s="147">
        <v>106.6</v>
      </c>
      <c r="Q111" s="147">
        <v>8.92</v>
      </c>
      <c r="R111" s="147">
        <v>174.00399999999999</v>
      </c>
      <c r="S111" s="148">
        <v>22.12</v>
      </c>
      <c r="T111" s="150">
        <v>36</v>
      </c>
      <c r="U111" s="147">
        <v>0</v>
      </c>
      <c r="V111" s="147">
        <v>0</v>
      </c>
      <c r="W111" s="147">
        <v>0</v>
      </c>
      <c r="X111" s="147">
        <v>36</v>
      </c>
      <c r="Y111" s="147">
        <v>139.28418489285019</v>
      </c>
      <c r="Z111" s="147">
        <v>50</v>
      </c>
      <c r="AA111" s="147">
        <v>0</v>
      </c>
      <c r="AB111" s="147">
        <v>242.84</v>
      </c>
      <c r="AC111" s="148">
        <v>468.12418489285017</v>
      </c>
    </row>
    <row r="112" spans="1:29" s="125" customFormat="1" ht="20.100000000000001" customHeight="1">
      <c r="A112" s="117"/>
      <c r="B112" s="118" t="s">
        <v>132</v>
      </c>
      <c r="C112" s="118"/>
      <c r="D112" s="119"/>
      <c r="E112" s="120"/>
      <c r="F112" s="120"/>
      <c r="G112" s="121"/>
      <c r="H112" s="122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3"/>
      <c r="T112" s="124"/>
      <c r="U112" s="120"/>
      <c r="V112" s="120"/>
      <c r="W112" s="120"/>
      <c r="X112" s="120"/>
      <c r="Y112" s="120"/>
      <c r="Z112" s="120"/>
      <c r="AA112" s="120"/>
      <c r="AB112" s="120"/>
      <c r="AC112" s="123"/>
    </row>
    <row r="113" spans="1:29" s="133" customFormat="1" ht="57" customHeight="1">
      <c r="A113" s="126">
        <v>69</v>
      </c>
      <c r="B113" s="127" t="s">
        <v>133</v>
      </c>
      <c r="C113" s="128">
        <v>3.93</v>
      </c>
      <c r="D113" s="128">
        <v>0.8</v>
      </c>
      <c r="E113" s="129">
        <v>2012</v>
      </c>
      <c r="F113" s="129">
        <v>2014</v>
      </c>
      <c r="G113" s="130">
        <v>18.739999999999998</v>
      </c>
      <c r="H113" s="131">
        <v>0</v>
      </c>
      <c r="I113" s="128">
        <v>0</v>
      </c>
      <c r="J113" s="128">
        <v>3.93</v>
      </c>
      <c r="K113" s="128">
        <v>0.8</v>
      </c>
      <c r="L113" s="128">
        <v>0</v>
      </c>
      <c r="M113" s="128">
        <v>0</v>
      </c>
      <c r="N113" s="128">
        <v>0</v>
      </c>
      <c r="O113" s="128">
        <v>0</v>
      </c>
      <c r="P113" s="128">
        <v>0</v>
      </c>
      <c r="Q113" s="128">
        <v>0</v>
      </c>
      <c r="R113" s="128">
        <v>3.93</v>
      </c>
      <c r="S113" s="130">
        <v>0.8</v>
      </c>
      <c r="T113" s="132">
        <v>0</v>
      </c>
      <c r="U113" s="128"/>
      <c r="V113" s="128"/>
      <c r="W113" s="128"/>
      <c r="X113" s="128"/>
      <c r="Y113" s="128">
        <v>18.739999999999998</v>
      </c>
      <c r="Z113" s="128"/>
      <c r="AA113" s="128"/>
      <c r="AB113" s="128"/>
      <c r="AC113" s="130">
        <v>18.739999999999998</v>
      </c>
    </row>
    <row r="114" spans="1:29" s="133" customFormat="1" ht="42.75" customHeight="1">
      <c r="A114" s="126">
        <v>70</v>
      </c>
      <c r="B114" s="127" t="s">
        <v>134</v>
      </c>
      <c r="C114" s="128">
        <v>9.2520000000000007</v>
      </c>
      <c r="D114" s="128">
        <v>0.16</v>
      </c>
      <c r="E114" s="129">
        <v>2012</v>
      </c>
      <c r="F114" s="129">
        <v>2014</v>
      </c>
      <c r="G114" s="130">
        <v>20.89</v>
      </c>
      <c r="H114" s="131">
        <v>0</v>
      </c>
      <c r="I114" s="128">
        <v>0</v>
      </c>
      <c r="J114" s="128">
        <v>9.2520000000000007</v>
      </c>
      <c r="K114" s="128">
        <v>0.16</v>
      </c>
      <c r="L114" s="128">
        <v>0</v>
      </c>
      <c r="M114" s="128">
        <v>0</v>
      </c>
      <c r="N114" s="128">
        <v>0</v>
      </c>
      <c r="O114" s="128">
        <v>0</v>
      </c>
      <c r="P114" s="128">
        <v>0</v>
      </c>
      <c r="Q114" s="128">
        <v>0</v>
      </c>
      <c r="R114" s="128">
        <v>9.2520000000000007</v>
      </c>
      <c r="S114" s="130">
        <v>0.16</v>
      </c>
      <c r="T114" s="132">
        <v>0</v>
      </c>
      <c r="U114" s="128"/>
      <c r="V114" s="128"/>
      <c r="W114" s="128"/>
      <c r="X114" s="128"/>
      <c r="Y114" s="128">
        <v>20.89</v>
      </c>
      <c r="Z114" s="128"/>
      <c r="AA114" s="128"/>
      <c r="AB114" s="128"/>
      <c r="AC114" s="130">
        <v>20.89</v>
      </c>
    </row>
    <row r="115" spans="1:29" s="133" customFormat="1" ht="40.5" customHeight="1">
      <c r="A115" s="126">
        <v>71</v>
      </c>
      <c r="B115" s="127" t="s">
        <v>135</v>
      </c>
      <c r="C115" s="128">
        <v>5.0380000000000003</v>
      </c>
      <c r="D115" s="128">
        <v>0.66</v>
      </c>
      <c r="E115" s="129">
        <v>2012</v>
      </c>
      <c r="F115" s="129">
        <v>2014</v>
      </c>
      <c r="G115" s="130">
        <v>33.08</v>
      </c>
      <c r="H115" s="131">
        <v>0</v>
      </c>
      <c r="I115" s="128">
        <v>0</v>
      </c>
      <c r="J115" s="128">
        <v>5.0380000000000003</v>
      </c>
      <c r="K115" s="128">
        <v>0.66</v>
      </c>
      <c r="L115" s="128">
        <v>0</v>
      </c>
      <c r="M115" s="128">
        <v>0</v>
      </c>
      <c r="N115" s="128">
        <v>0</v>
      </c>
      <c r="O115" s="128">
        <v>0</v>
      </c>
      <c r="P115" s="128">
        <v>0</v>
      </c>
      <c r="Q115" s="128">
        <v>0</v>
      </c>
      <c r="R115" s="128">
        <v>5.0380000000000003</v>
      </c>
      <c r="S115" s="130">
        <v>0.66</v>
      </c>
      <c r="T115" s="132">
        <v>0</v>
      </c>
      <c r="U115" s="128"/>
      <c r="V115" s="128"/>
      <c r="W115" s="128"/>
      <c r="X115" s="128"/>
      <c r="Y115" s="128">
        <v>33.08</v>
      </c>
      <c r="Z115" s="128"/>
      <c r="AA115" s="128"/>
      <c r="AB115" s="128"/>
      <c r="AC115" s="130">
        <v>33.08</v>
      </c>
    </row>
    <row r="116" spans="1:29" s="133" customFormat="1" ht="27" customHeight="1">
      <c r="A116" s="126">
        <v>72</v>
      </c>
      <c r="B116" s="127" t="s">
        <v>136</v>
      </c>
      <c r="C116" s="128">
        <v>7.734</v>
      </c>
      <c r="D116" s="128">
        <v>0</v>
      </c>
      <c r="E116" s="129">
        <v>2012</v>
      </c>
      <c r="F116" s="129">
        <v>2014</v>
      </c>
      <c r="G116" s="130">
        <v>30.53</v>
      </c>
      <c r="H116" s="131">
        <v>0</v>
      </c>
      <c r="I116" s="128">
        <v>0</v>
      </c>
      <c r="J116" s="128">
        <v>7.734</v>
      </c>
      <c r="K116" s="128">
        <v>0</v>
      </c>
      <c r="L116" s="128">
        <v>0</v>
      </c>
      <c r="M116" s="128">
        <v>0</v>
      </c>
      <c r="N116" s="128">
        <v>0</v>
      </c>
      <c r="O116" s="128">
        <v>0</v>
      </c>
      <c r="P116" s="128">
        <v>0</v>
      </c>
      <c r="Q116" s="128">
        <v>0</v>
      </c>
      <c r="R116" s="128">
        <v>7.734</v>
      </c>
      <c r="S116" s="130">
        <v>0</v>
      </c>
      <c r="T116" s="132">
        <v>0</v>
      </c>
      <c r="U116" s="128"/>
      <c r="V116" s="128"/>
      <c r="W116" s="128"/>
      <c r="X116" s="128"/>
      <c r="Y116" s="128">
        <v>30.53</v>
      </c>
      <c r="Z116" s="128"/>
      <c r="AA116" s="128"/>
      <c r="AB116" s="128"/>
      <c r="AC116" s="130">
        <v>30.53</v>
      </c>
    </row>
    <row r="117" spans="1:29" s="133" customFormat="1" ht="39" customHeight="1">
      <c r="A117" s="126">
        <v>73</v>
      </c>
      <c r="B117" s="127" t="s">
        <v>137</v>
      </c>
      <c r="C117" s="128">
        <v>0</v>
      </c>
      <c r="D117" s="128">
        <v>3.02</v>
      </c>
      <c r="E117" s="129">
        <v>2012</v>
      </c>
      <c r="F117" s="129">
        <v>2014</v>
      </c>
      <c r="G117" s="130">
        <v>30.002958999999997</v>
      </c>
      <c r="H117" s="131">
        <v>0</v>
      </c>
      <c r="I117" s="128">
        <v>0</v>
      </c>
      <c r="J117" s="128">
        <v>0</v>
      </c>
      <c r="K117" s="128">
        <v>3.02</v>
      </c>
      <c r="L117" s="128">
        <v>0</v>
      </c>
      <c r="M117" s="128">
        <v>0</v>
      </c>
      <c r="N117" s="128">
        <v>0</v>
      </c>
      <c r="O117" s="128">
        <v>0</v>
      </c>
      <c r="P117" s="128">
        <v>0</v>
      </c>
      <c r="Q117" s="128">
        <v>0</v>
      </c>
      <c r="R117" s="128">
        <v>0</v>
      </c>
      <c r="S117" s="130">
        <v>3.02</v>
      </c>
      <c r="T117" s="132">
        <v>0</v>
      </c>
      <c r="U117" s="128"/>
      <c r="V117" s="128"/>
      <c r="W117" s="128"/>
      <c r="X117" s="128"/>
      <c r="Y117" s="128">
        <v>30.002958999999997</v>
      </c>
      <c r="Z117" s="128"/>
      <c r="AA117" s="128"/>
      <c r="AB117" s="128"/>
      <c r="AC117" s="130">
        <v>30.002958999999997</v>
      </c>
    </row>
    <row r="118" spans="1:29" s="133" customFormat="1" ht="27" customHeight="1">
      <c r="A118" s="126">
        <v>74</v>
      </c>
      <c r="B118" s="127" t="s">
        <v>138</v>
      </c>
      <c r="C118" s="128">
        <v>35.15</v>
      </c>
      <c r="D118" s="128">
        <v>3.5960000000000001</v>
      </c>
      <c r="E118" s="129">
        <v>2012</v>
      </c>
      <c r="F118" s="129">
        <v>2015</v>
      </c>
      <c r="G118" s="130">
        <v>138.51120761999999</v>
      </c>
      <c r="H118" s="131">
        <v>0</v>
      </c>
      <c r="I118" s="128">
        <v>0</v>
      </c>
      <c r="J118" s="128">
        <v>0</v>
      </c>
      <c r="K118" s="128">
        <v>0</v>
      </c>
      <c r="L118" s="128">
        <v>35.15</v>
      </c>
      <c r="M118" s="128">
        <v>3.5960000000000001</v>
      </c>
      <c r="N118" s="128">
        <v>0</v>
      </c>
      <c r="O118" s="128">
        <v>0</v>
      </c>
      <c r="P118" s="128">
        <v>0</v>
      </c>
      <c r="Q118" s="128">
        <v>0</v>
      </c>
      <c r="R118" s="128">
        <v>35.15</v>
      </c>
      <c r="S118" s="130">
        <v>3.5960000000000001</v>
      </c>
      <c r="T118" s="132">
        <v>0</v>
      </c>
      <c r="U118" s="128"/>
      <c r="V118" s="128"/>
      <c r="W118" s="128"/>
      <c r="X118" s="128"/>
      <c r="Y118" s="128"/>
      <c r="Z118" s="128">
        <v>138.51120761999999</v>
      </c>
      <c r="AA118" s="128"/>
      <c r="AB118" s="128"/>
      <c r="AC118" s="130">
        <v>138.51120761999999</v>
      </c>
    </row>
    <row r="119" spans="1:29" s="133" customFormat="1" ht="39.950000000000003" customHeight="1">
      <c r="A119" s="126">
        <v>75</v>
      </c>
      <c r="B119" s="127" t="s">
        <v>139</v>
      </c>
      <c r="C119" s="128">
        <v>298.41000000000003</v>
      </c>
      <c r="D119" s="128">
        <v>46.82</v>
      </c>
      <c r="E119" s="129">
        <v>2015</v>
      </c>
      <c r="F119" s="129">
        <v>2017</v>
      </c>
      <c r="G119" s="130">
        <v>503.32745000000011</v>
      </c>
      <c r="H119" s="131">
        <v>0</v>
      </c>
      <c r="I119" s="128">
        <v>0</v>
      </c>
      <c r="J119" s="128">
        <v>0</v>
      </c>
      <c r="K119" s="128">
        <v>0</v>
      </c>
      <c r="L119" s="128">
        <v>0</v>
      </c>
      <c r="M119" s="128">
        <v>0</v>
      </c>
      <c r="N119" s="128">
        <v>0</v>
      </c>
      <c r="O119" s="128">
        <v>0</v>
      </c>
      <c r="P119" s="128">
        <v>298.41000000000003</v>
      </c>
      <c r="Q119" s="128">
        <v>46.82</v>
      </c>
      <c r="R119" s="128">
        <v>298.41000000000003</v>
      </c>
      <c r="S119" s="130">
        <v>46.82</v>
      </c>
      <c r="T119" s="132">
        <v>0</v>
      </c>
      <c r="U119" s="128"/>
      <c r="V119" s="128"/>
      <c r="W119" s="128"/>
      <c r="X119" s="128"/>
      <c r="Y119" s="128"/>
      <c r="Z119" s="128"/>
      <c r="AA119" s="128"/>
      <c r="AB119" s="128">
        <v>503.32745000000011</v>
      </c>
      <c r="AC119" s="130">
        <v>503.32745000000011</v>
      </c>
    </row>
    <row r="120" spans="1:29" s="133" customFormat="1" ht="39.950000000000003" customHeight="1">
      <c r="A120" s="126">
        <v>76</v>
      </c>
      <c r="B120" s="127" t="s">
        <v>140</v>
      </c>
      <c r="C120" s="128">
        <v>39.700000000000003</v>
      </c>
      <c r="D120" s="128">
        <v>2.95</v>
      </c>
      <c r="E120" s="129">
        <v>2015</v>
      </c>
      <c r="F120" s="129">
        <v>2016</v>
      </c>
      <c r="G120" s="130">
        <v>71.39</v>
      </c>
      <c r="H120" s="131">
        <v>0</v>
      </c>
      <c r="I120" s="128">
        <v>0</v>
      </c>
      <c r="J120" s="128">
        <v>0</v>
      </c>
      <c r="K120" s="128">
        <v>0</v>
      </c>
      <c r="L120" s="128">
        <v>0</v>
      </c>
      <c r="M120" s="128">
        <v>0</v>
      </c>
      <c r="N120" s="128">
        <v>39.700000000000003</v>
      </c>
      <c r="O120" s="128">
        <v>2.95</v>
      </c>
      <c r="P120" s="128">
        <v>0</v>
      </c>
      <c r="Q120" s="128">
        <v>0</v>
      </c>
      <c r="R120" s="128">
        <v>39.700000000000003</v>
      </c>
      <c r="S120" s="130">
        <v>2.95</v>
      </c>
      <c r="T120" s="132">
        <v>0</v>
      </c>
      <c r="U120" s="128"/>
      <c r="V120" s="128"/>
      <c r="W120" s="128"/>
      <c r="X120" s="128"/>
      <c r="Y120" s="128"/>
      <c r="Z120" s="128"/>
      <c r="AA120" s="128">
        <v>71.39</v>
      </c>
      <c r="AB120" s="128"/>
      <c r="AC120" s="130">
        <v>71.39</v>
      </c>
    </row>
    <row r="121" spans="1:29" s="133" customFormat="1" ht="39.950000000000003" customHeight="1">
      <c r="A121" s="126">
        <v>77</v>
      </c>
      <c r="B121" s="127" t="s">
        <v>141</v>
      </c>
      <c r="C121" s="128">
        <v>40.78</v>
      </c>
      <c r="D121" s="128">
        <v>3.45</v>
      </c>
      <c r="E121" s="129">
        <v>2015</v>
      </c>
      <c r="F121" s="129">
        <v>2016</v>
      </c>
      <c r="G121" s="130">
        <v>74.13</v>
      </c>
      <c r="H121" s="131">
        <v>0</v>
      </c>
      <c r="I121" s="128">
        <v>0</v>
      </c>
      <c r="J121" s="128">
        <v>0</v>
      </c>
      <c r="K121" s="128">
        <v>0</v>
      </c>
      <c r="L121" s="128">
        <v>0</v>
      </c>
      <c r="M121" s="128">
        <v>0</v>
      </c>
      <c r="N121" s="128">
        <v>40.78</v>
      </c>
      <c r="O121" s="128">
        <v>3.45</v>
      </c>
      <c r="P121" s="128">
        <v>0</v>
      </c>
      <c r="Q121" s="128">
        <v>0</v>
      </c>
      <c r="R121" s="128">
        <v>40.78</v>
      </c>
      <c r="S121" s="130">
        <v>3.45</v>
      </c>
      <c r="T121" s="132">
        <v>0</v>
      </c>
      <c r="U121" s="128"/>
      <c r="V121" s="128"/>
      <c r="W121" s="128"/>
      <c r="X121" s="128"/>
      <c r="Y121" s="128"/>
      <c r="Z121" s="128"/>
      <c r="AA121" s="128">
        <v>74.13</v>
      </c>
      <c r="AB121" s="128"/>
      <c r="AC121" s="130">
        <v>74.13</v>
      </c>
    </row>
    <row r="122" spans="1:29" s="133" customFormat="1" ht="51.75" customHeight="1">
      <c r="A122" s="126">
        <v>78</v>
      </c>
      <c r="B122" s="127" t="s">
        <v>142</v>
      </c>
      <c r="C122" s="128">
        <v>21.6</v>
      </c>
      <c r="D122" s="128">
        <v>2</v>
      </c>
      <c r="E122" s="129">
        <v>2013</v>
      </c>
      <c r="F122" s="129">
        <v>2015</v>
      </c>
      <c r="G122" s="130">
        <v>76.83005</v>
      </c>
      <c r="H122" s="131">
        <v>0</v>
      </c>
      <c r="I122" s="128">
        <v>0</v>
      </c>
      <c r="J122" s="128">
        <v>0</v>
      </c>
      <c r="K122" s="128">
        <v>0</v>
      </c>
      <c r="L122" s="128">
        <v>21.6</v>
      </c>
      <c r="M122" s="128">
        <v>2</v>
      </c>
      <c r="N122" s="128">
        <v>0</v>
      </c>
      <c r="O122" s="128">
        <v>0</v>
      </c>
      <c r="P122" s="128">
        <v>0</v>
      </c>
      <c r="Q122" s="128">
        <v>0</v>
      </c>
      <c r="R122" s="128">
        <v>21.6</v>
      </c>
      <c r="S122" s="130">
        <v>2</v>
      </c>
      <c r="T122" s="132">
        <v>0</v>
      </c>
      <c r="U122" s="128"/>
      <c r="V122" s="128"/>
      <c r="W122" s="128"/>
      <c r="X122" s="128"/>
      <c r="Y122" s="128"/>
      <c r="Z122" s="128">
        <v>76.83005</v>
      </c>
      <c r="AA122" s="128"/>
      <c r="AB122" s="128"/>
      <c r="AC122" s="130">
        <v>76.83005</v>
      </c>
    </row>
    <row r="123" spans="1:29" s="133" customFormat="1" ht="51" customHeight="1">
      <c r="A123" s="126">
        <v>79</v>
      </c>
      <c r="B123" s="127" t="s">
        <v>143</v>
      </c>
      <c r="C123" s="128">
        <v>24.479999999999997</v>
      </c>
      <c r="D123" s="128">
        <v>4.99</v>
      </c>
      <c r="E123" s="129">
        <v>2013</v>
      </c>
      <c r="F123" s="129">
        <v>2014</v>
      </c>
      <c r="G123" s="130">
        <v>72</v>
      </c>
      <c r="H123" s="131">
        <v>5.49</v>
      </c>
      <c r="I123" s="128">
        <v>2.7</v>
      </c>
      <c r="J123" s="128">
        <v>18.989999999999998</v>
      </c>
      <c r="K123" s="128">
        <v>2.29</v>
      </c>
      <c r="L123" s="128">
        <v>0</v>
      </c>
      <c r="M123" s="128">
        <v>0</v>
      </c>
      <c r="N123" s="128">
        <v>0</v>
      </c>
      <c r="O123" s="128">
        <v>0</v>
      </c>
      <c r="P123" s="128">
        <v>0</v>
      </c>
      <c r="Q123" s="128">
        <v>0</v>
      </c>
      <c r="R123" s="128">
        <v>24.479999999999997</v>
      </c>
      <c r="S123" s="130">
        <v>4.99</v>
      </c>
      <c r="T123" s="132">
        <v>27</v>
      </c>
      <c r="U123" s="128"/>
      <c r="V123" s="128"/>
      <c r="W123" s="128"/>
      <c r="X123" s="128">
        <v>27</v>
      </c>
      <c r="Y123" s="128">
        <v>45</v>
      </c>
      <c r="Z123" s="128"/>
      <c r="AA123" s="128"/>
      <c r="AB123" s="128"/>
      <c r="AC123" s="130">
        <v>72</v>
      </c>
    </row>
    <row r="124" spans="1:29" s="133" customFormat="1" ht="51" customHeight="1">
      <c r="A124" s="126">
        <v>80</v>
      </c>
      <c r="B124" s="127" t="s">
        <v>144</v>
      </c>
      <c r="C124" s="128">
        <v>1.25</v>
      </c>
      <c r="D124" s="128">
        <v>0.16</v>
      </c>
      <c r="E124" s="129">
        <v>2012</v>
      </c>
      <c r="F124" s="129">
        <v>2014</v>
      </c>
      <c r="G124" s="130">
        <v>5.5201682015909466</v>
      </c>
      <c r="H124" s="131">
        <v>0</v>
      </c>
      <c r="I124" s="128">
        <v>0</v>
      </c>
      <c r="J124" s="128">
        <v>1.25</v>
      </c>
      <c r="K124" s="128">
        <v>0.16</v>
      </c>
      <c r="L124" s="128">
        <v>0</v>
      </c>
      <c r="M124" s="128">
        <v>0</v>
      </c>
      <c r="N124" s="128">
        <v>0</v>
      </c>
      <c r="O124" s="128">
        <v>0</v>
      </c>
      <c r="P124" s="128">
        <v>0</v>
      </c>
      <c r="Q124" s="128">
        <v>0</v>
      </c>
      <c r="R124" s="128">
        <v>1.25</v>
      </c>
      <c r="S124" s="130">
        <v>0.16</v>
      </c>
      <c r="T124" s="132">
        <v>0</v>
      </c>
      <c r="U124" s="128"/>
      <c r="V124" s="128"/>
      <c r="W124" s="128"/>
      <c r="X124" s="128"/>
      <c r="Y124" s="128">
        <v>5.5201682015909466</v>
      </c>
      <c r="Z124" s="128"/>
      <c r="AA124" s="128"/>
      <c r="AB124" s="128"/>
      <c r="AC124" s="130">
        <v>5.5201682015909466</v>
      </c>
    </row>
    <row r="125" spans="1:29" s="133" customFormat="1" ht="51" customHeight="1">
      <c r="A125" s="126">
        <v>81</v>
      </c>
      <c r="B125" s="127" t="s">
        <v>145</v>
      </c>
      <c r="C125" s="128">
        <v>1.88</v>
      </c>
      <c r="D125" s="128">
        <v>0</v>
      </c>
      <c r="E125" s="129">
        <v>2012</v>
      </c>
      <c r="F125" s="129">
        <v>2014</v>
      </c>
      <c r="G125" s="130">
        <v>5.81</v>
      </c>
      <c r="H125" s="131">
        <v>0</v>
      </c>
      <c r="I125" s="128">
        <v>0</v>
      </c>
      <c r="J125" s="128">
        <v>1.88</v>
      </c>
      <c r="K125" s="128">
        <v>0</v>
      </c>
      <c r="L125" s="128">
        <v>0</v>
      </c>
      <c r="M125" s="128">
        <v>0</v>
      </c>
      <c r="N125" s="128">
        <v>0</v>
      </c>
      <c r="O125" s="128">
        <v>0</v>
      </c>
      <c r="P125" s="128">
        <v>0</v>
      </c>
      <c r="Q125" s="128">
        <v>0</v>
      </c>
      <c r="R125" s="128">
        <v>1.88</v>
      </c>
      <c r="S125" s="130">
        <v>0</v>
      </c>
      <c r="T125" s="132">
        <v>0</v>
      </c>
      <c r="U125" s="128"/>
      <c r="V125" s="128"/>
      <c r="W125" s="128"/>
      <c r="X125" s="128"/>
      <c r="Y125" s="128">
        <v>5.81</v>
      </c>
      <c r="Z125" s="128"/>
      <c r="AA125" s="128"/>
      <c r="AB125" s="128"/>
      <c r="AC125" s="130">
        <v>5.81</v>
      </c>
    </row>
    <row r="126" spans="1:29" s="133" customFormat="1" ht="51" customHeight="1">
      <c r="A126" s="126">
        <v>82</v>
      </c>
      <c r="B126" s="127" t="s">
        <v>146</v>
      </c>
      <c r="C126" s="128">
        <v>0.16600000000000001</v>
      </c>
      <c r="D126" s="128">
        <v>1.26</v>
      </c>
      <c r="E126" s="129">
        <v>2012</v>
      </c>
      <c r="F126" s="129">
        <v>2013</v>
      </c>
      <c r="G126" s="130">
        <v>11.116466675</v>
      </c>
      <c r="H126" s="131">
        <v>0.16600000000000001</v>
      </c>
      <c r="I126" s="128">
        <v>1.26</v>
      </c>
      <c r="J126" s="128">
        <v>0</v>
      </c>
      <c r="K126" s="128">
        <v>0</v>
      </c>
      <c r="L126" s="128">
        <v>0</v>
      </c>
      <c r="M126" s="128">
        <v>0</v>
      </c>
      <c r="N126" s="128">
        <v>0</v>
      </c>
      <c r="O126" s="128">
        <v>0</v>
      </c>
      <c r="P126" s="128">
        <v>0</v>
      </c>
      <c r="Q126" s="128">
        <v>0</v>
      </c>
      <c r="R126" s="128">
        <v>0.16600000000000001</v>
      </c>
      <c r="S126" s="130">
        <v>1.26</v>
      </c>
      <c r="T126" s="132">
        <v>11.116466675</v>
      </c>
      <c r="U126" s="128"/>
      <c r="V126" s="128"/>
      <c r="W126" s="128"/>
      <c r="X126" s="128">
        <v>11.116466675</v>
      </c>
      <c r="Y126" s="128"/>
      <c r="Z126" s="128"/>
      <c r="AA126" s="128"/>
      <c r="AB126" s="128"/>
      <c r="AC126" s="130">
        <v>11.116466675</v>
      </c>
    </row>
    <row r="127" spans="1:29" s="143" customFormat="1" ht="12.75">
      <c r="A127" s="137"/>
      <c r="B127" s="159" t="s">
        <v>147</v>
      </c>
      <c r="C127" s="139">
        <v>489.37000000000006</v>
      </c>
      <c r="D127" s="147">
        <v>69.866</v>
      </c>
      <c r="E127" s="147"/>
      <c r="F127" s="147"/>
      <c r="G127" s="148">
        <v>1091.8783014965911</v>
      </c>
      <c r="H127" s="149">
        <v>5.6560000000000006</v>
      </c>
      <c r="I127" s="147">
        <v>3.96</v>
      </c>
      <c r="J127" s="147">
        <v>48.074000000000005</v>
      </c>
      <c r="K127" s="147">
        <v>7.0900000000000007</v>
      </c>
      <c r="L127" s="147">
        <v>56.75</v>
      </c>
      <c r="M127" s="147">
        <v>5.5960000000000001</v>
      </c>
      <c r="N127" s="147">
        <v>80.48</v>
      </c>
      <c r="O127" s="147">
        <v>6.4</v>
      </c>
      <c r="P127" s="147">
        <v>298.41000000000003</v>
      </c>
      <c r="Q127" s="147">
        <v>46.82</v>
      </c>
      <c r="R127" s="147">
        <v>489.37000000000006</v>
      </c>
      <c r="S127" s="148">
        <v>69.866</v>
      </c>
      <c r="T127" s="150">
        <v>38.116466674999998</v>
      </c>
      <c r="U127" s="147">
        <v>0</v>
      </c>
      <c r="V127" s="147">
        <v>0</v>
      </c>
      <c r="W127" s="147">
        <v>0</v>
      </c>
      <c r="X127" s="147">
        <v>38.116466674999998</v>
      </c>
      <c r="Y127" s="147">
        <v>189.57312720159092</v>
      </c>
      <c r="Z127" s="147">
        <v>215.34125761999999</v>
      </c>
      <c r="AA127" s="147">
        <v>145.51999999999998</v>
      </c>
      <c r="AB127" s="147">
        <v>503.32745000000011</v>
      </c>
      <c r="AC127" s="148">
        <v>1091.8783014965911</v>
      </c>
    </row>
    <row r="128" spans="1:29" s="125" customFormat="1" ht="20.100000000000001" customHeight="1">
      <c r="A128" s="117"/>
      <c r="B128" s="118" t="s">
        <v>148</v>
      </c>
      <c r="C128" s="160"/>
      <c r="D128" s="160"/>
      <c r="E128" s="160"/>
      <c r="F128" s="160"/>
      <c r="G128" s="121"/>
      <c r="H128" s="161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21"/>
      <c r="T128" s="162"/>
      <c r="U128" s="160"/>
      <c r="V128" s="160"/>
      <c r="W128" s="160"/>
      <c r="X128" s="160"/>
      <c r="Y128" s="160"/>
      <c r="Z128" s="160"/>
      <c r="AA128" s="160"/>
      <c r="AB128" s="160"/>
      <c r="AC128" s="121"/>
    </row>
    <row r="129" spans="1:29" s="133" customFormat="1" ht="51" customHeight="1">
      <c r="A129" s="126">
        <v>83</v>
      </c>
      <c r="B129" s="127" t="s">
        <v>149</v>
      </c>
      <c r="C129" s="128">
        <v>5</v>
      </c>
      <c r="D129" s="128">
        <v>5.5</v>
      </c>
      <c r="E129" s="129">
        <v>2014</v>
      </c>
      <c r="F129" s="129">
        <v>2015</v>
      </c>
      <c r="G129" s="130">
        <v>110.14</v>
      </c>
      <c r="H129" s="131">
        <v>0</v>
      </c>
      <c r="I129" s="128">
        <v>0</v>
      </c>
      <c r="J129" s="128">
        <v>0</v>
      </c>
      <c r="K129" s="128">
        <v>0</v>
      </c>
      <c r="L129" s="128">
        <v>5</v>
      </c>
      <c r="M129" s="128">
        <v>5.5</v>
      </c>
      <c r="N129" s="128">
        <v>0</v>
      </c>
      <c r="O129" s="128">
        <v>0</v>
      </c>
      <c r="P129" s="128">
        <v>0</v>
      </c>
      <c r="Q129" s="128">
        <v>0</v>
      </c>
      <c r="R129" s="128">
        <v>5</v>
      </c>
      <c r="S129" s="130">
        <v>5.5</v>
      </c>
      <c r="T129" s="132">
        <v>0</v>
      </c>
      <c r="U129" s="128"/>
      <c r="V129" s="128"/>
      <c r="W129" s="128"/>
      <c r="X129" s="128"/>
      <c r="Y129" s="128"/>
      <c r="Z129" s="128">
        <v>110.14</v>
      </c>
      <c r="AA129" s="128"/>
      <c r="AB129" s="128"/>
      <c r="AC129" s="130">
        <v>110.14</v>
      </c>
    </row>
    <row r="130" spans="1:29" s="143" customFormat="1" ht="12.75">
      <c r="A130" s="137"/>
      <c r="B130" s="159" t="s">
        <v>150</v>
      </c>
      <c r="C130" s="139">
        <v>5</v>
      </c>
      <c r="D130" s="139">
        <v>5.5</v>
      </c>
      <c r="E130" s="147"/>
      <c r="F130" s="147"/>
      <c r="G130" s="148">
        <v>110.14</v>
      </c>
      <c r="H130" s="149">
        <v>0</v>
      </c>
      <c r="I130" s="147">
        <v>0</v>
      </c>
      <c r="J130" s="147">
        <v>0</v>
      </c>
      <c r="K130" s="147">
        <v>0</v>
      </c>
      <c r="L130" s="147">
        <v>5</v>
      </c>
      <c r="M130" s="147">
        <v>5.5</v>
      </c>
      <c r="N130" s="147">
        <v>0</v>
      </c>
      <c r="O130" s="147">
        <v>0</v>
      </c>
      <c r="P130" s="147">
        <v>0</v>
      </c>
      <c r="Q130" s="147">
        <v>0</v>
      </c>
      <c r="R130" s="147">
        <v>5</v>
      </c>
      <c r="S130" s="148">
        <v>5.5</v>
      </c>
      <c r="T130" s="150">
        <v>0</v>
      </c>
      <c r="U130" s="147">
        <v>0</v>
      </c>
      <c r="V130" s="147">
        <v>0</v>
      </c>
      <c r="W130" s="147">
        <v>0</v>
      </c>
      <c r="X130" s="147">
        <v>0</v>
      </c>
      <c r="Y130" s="147">
        <v>0</v>
      </c>
      <c r="Z130" s="147">
        <v>110.14</v>
      </c>
      <c r="AA130" s="147">
        <v>0</v>
      </c>
      <c r="AB130" s="147">
        <v>0</v>
      </c>
      <c r="AC130" s="148">
        <v>110.14</v>
      </c>
    </row>
    <row r="131" spans="1:29" s="125" customFormat="1" ht="20.100000000000001" customHeight="1">
      <c r="A131" s="117"/>
      <c r="B131" s="118" t="s">
        <v>148</v>
      </c>
      <c r="C131" s="160"/>
      <c r="D131" s="160"/>
      <c r="E131" s="160"/>
      <c r="F131" s="160"/>
      <c r="G131" s="121"/>
      <c r="H131" s="161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21"/>
      <c r="T131" s="162"/>
      <c r="U131" s="160"/>
      <c r="V131" s="160"/>
      <c r="W131" s="160"/>
      <c r="X131" s="160"/>
      <c r="Y131" s="160"/>
      <c r="Z131" s="160"/>
      <c r="AA131" s="160"/>
      <c r="AB131" s="160"/>
      <c r="AC131" s="121"/>
    </row>
    <row r="132" spans="1:29" s="133" customFormat="1" ht="51" customHeight="1">
      <c r="A132" s="126">
        <v>84</v>
      </c>
      <c r="B132" s="127" t="s">
        <v>151</v>
      </c>
      <c r="C132" s="128">
        <v>0.05</v>
      </c>
      <c r="D132" s="128">
        <v>0.1</v>
      </c>
      <c r="E132" s="129">
        <v>2013</v>
      </c>
      <c r="F132" s="129">
        <v>2014</v>
      </c>
      <c r="G132" s="130">
        <v>3</v>
      </c>
      <c r="H132" s="131">
        <v>0</v>
      </c>
      <c r="I132" s="128">
        <v>0</v>
      </c>
      <c r="J132" s="128">
        <v>0.05</v>
      </c>
      <c r="K132" s="128">
        <v>0.1</v>
      </c>
      <c r="L132" s="128">
        <v>0</v>
      </c>
      <c r="M132" s="128">
        <v>0</v>
      </c>
      <c r="N132" s="128">
        <v>0</v>
      </c>
      <c r="O132" s="128">
        <v>0</v>
      </c>
      <c r="P132" s="128">
        <v>0</v>
      </c>
      <c r="Q132" s="128">
        <v>0</v>
      </c>
      <c r="R132" s="128">
        <v>0.05</v>
      </c>
      <c r="S132" s="130">
        <v>0.1</v>
      </c>
      <c r="T132" s="132">
        <v>0</v>
      </c>
      <c r="U132" s="128"/>
      <c r="V132" s="128"/>
      <c r="W132" s="128"/>
      <c r="X132" s="128"/>
      <c r="Y132" s="128">
        <v>3</v>
      </c>
      <c r="Z132" s="128"/>
      <c r="AA132" s="128"/>
      <c r="AB132" s="128"/>
      <c r="AC132" s="130">
        <v>3</v>
      </c>
    </row>
    <row r="133" spans="1:29" s="143" customFormat="1" ht="12.75">
      <c r="A133" s="137"/>
      <c r="B133" s="159" t="s">
        <v>150</v>
      </c>
      <c r="C133" s="139">
        <v>0.05</v>
      </c>
      <c r="D133" s="139">
        <v>0.1</v>
      </c>
      <c r="E133" s="147"/>
      <c r="F133" s="147"/>
      <c r="G133" s="148">
        <v>3</v>
      </c>
      <c r="H133" s="149">
        <v>0</v>
      </c>
      <c r="I133" s="147">
        <v>0</v>
      </c>
      <c r="J133" s="147">
        <v>0.05</v>
      </c>
      <c r="K133" s="147">
        <v>0.1</v>
      </c>
      <c r="L133" s="147">
        <v>0</v>
      </c>
      <c r="M133" s="147">
        <v>0</v>
      </c>
      <c r="N133" s="147">
        <v>0</v>
      </c>
      <c r="O133" s="147">
        <v>0</v>
      </c>
      <c r="P133" s="147">
        <v>0</v>
      </c>
      <c r="Q133" s="147">
        <v>0</v>
      </c>
      <c r="R133" s="147">
        <v>0.05</v>
      </c>
      <c r="S133" s="148">
        <v>0.1</v>
      </c>
      <c r="T133" s="150">
        <v>0</v>
      </c>
      <c r="U133" s="147">
        <v>0</v>
      </c>
      <c r="V133" s="147">
        <v>0</v>
      </c>
      <c r="W133" s="147">
        <v>0</v>
      </c>
      <c r="X133" s="147">
        <v>0</v>
      </c>
      <c r="Y133" s="147">
        <v>3</v>
      </c>
      <c r="Z133" s="147">
        <v>0</v>
      </c>
      <c r="AA133" s="147">
        <v>0</v>
      </c>
      <c r="AB133" s="147">
        <v>0</v>
      </c>
      <c r="AC133" s="148">
        <v>3</v>
      </c>
    </row>
    <row r="134" spans="1:29" s="125" customFormat="1" ht="20.100000000000001" customHeight="1">
      <c r="A134" s="117"/>
      <c r="B134" s="118" t="s">
        <v>152</v>
      </c>
      <c r="C134" s="160">
        <v>0</v>
      </c>
      <c r="D134" s="160">
        <v>0</v>
      </c>
      <c r="E134" s="160"/>
      <c r="F134" s="160"/>
      <c r="G134" s="121">
        <v>280.11523349999999</v>
      </c>
      <c r="H134" s="161">
        <v>0</v>
      </c>
      <c r="I134" s="160">
        <v>0</v>
      </c>
      <c r="J134" s="160">
        <v>0</v>
      </c>
      <c r="K134" s="160">
        <v>0</v>
      </c>
      <c r="L134" s="160">
        <v>0</v>
      </c>
      <c r="M134" s="160">
        <v>0</v>
      </c>
      <c r="N134" s="160">
        <v>0</v>
      </c>
      <c r="O134" s="160">
        <v>0</v>
      </c>
      <c r="P134" s="160">
        <v>0</v>
      </c>
      <c r="Q134" s="160">
        <v>0</v>
      </c>
      <c r="R134" s="160">
        <v>0</v>
      </c>
      <c r="S134" s="121">
        <v>0</v>
      </c>
      <c r="T134" s="162">
        <v>0</v>
      </c>
      <c r="U134" s="160">
        <v>0</v>
      </c>
      <c r="V134" s="160">
        <v>0</v>
      </c>
      <c r="W134" s="160">
        <v>0</v>
      </c>
      <c r="X134" s="160">
        <v>0</v>
      </c>
      <c r="Y134" s="160">
        <v>266.47523349999994</v>
      </c>
      <c r="Z134" s="160">
        <v>13.64</v>
      </c>
      <c r="AA134" s="160">
        <v>0</v>
      </c>
      <c r="AB134" s="160">
        <v>0</v>
      </c>
      <c r="AC134" s="121">
        <v>280.11523349999999</v>
      </c>
    </row>
    <row r="135" spans="1:29" s="133" customFormat="1" ht="39.950000000000003" customHeight="1">
      <c r="A135" s="126">
        <v>85</v>
      </c>
      <c r="B135" s="127" t="s">
        <v>153</v>
      </c>
      <c r="C135" s="128">
        <v>0</v>
      </c>
      <c r="D135" s="128">
        <v>0</v>
      </c>
      <c r="E135" s="129">
        <v>2012</v>
      </c>
      <c r="F135" s="129">
        <v>2014</v>
      </c>
      <c r="G135" s="130">
        <v>126.4952335</v>
      </c>
      <c r="H135" s="131">
        <v>0</v>
      </c>
      <c r="I135" s="128">
        <v>0</v>
      </c>
      <c r="J135" s="128">
        <v>0</v>
      </c>
      <c r="K135" s="128">
        <v>0</v>
      </c>
      <c r="L135" s="128">
        <v>0</v>
      </c>
      <c r="M135" s="128">
        <v>0</v>
      </c>
      <c r="N135" s="128">
        <v>0</v>
      </c>
      <c r="O135" s="128">
        <v>0</v>
      </c>
      <c r="P135" s="128">
        <v>0</v>
      </c>
      <c r="Q135" s="128">
        <v>0</v>
      </c>
      <c r="R135" s="128">
        <v>0</v>
      </c>
      <c r="S135" s="130">
        <v>0</v>
      </c>
      <c r="T135" s="132">
        <v>0</v>
      </c>
      <c r="U135" s="128"/>
      <c r="V135" s="128"/>
      <c r="W135" s="128"/>
      <c r="X135" s="128"/>
      <c r="Y135" s="128">
        <v>126.4952335</v>
      </c>
      <c r="Z135" s="128"/>
      <c r="AA135" s="128"/>
      <c r="AB135" s="128"/>
      <c r="AC135" s="130">
        <v>126.4952335</v>
      </c>
    </row>
    <row r="136" spans="1:29" s="133" customFormat="1" ht="39.950000000000003" customHeight="1">
      <c r="A136" s="126">
        <v>86</v>
      </c>
      <c r="B136" s="127" t="s">
        <v>154</v>
      </c>
      <c r="C136" s="128">
        <v>0</v>
      </c>
      <c r="D136" s="128">
        <v>0</v>
      </c>
      <c r="E136" s="129">
        <v>2013</v>
      </c>
      <c r="F136" s="129">
        <v>2014</v>
      </c>
      <c r="G136" s="130">
        <v>40</v>
      </c>
      <c r="H136" s="131">
        <v>0</v>
      </c>
      <c r="I136" s="128">
        <v>0</v>
      </c>
      <c r="J136" s="128">
        <v>0</v>
      </c>
      <c r="K136" s="128">
        <v>0</v>
      </c>
      <c r="L136" s="128">
        <v>0</v>
      </c>
      <c r="M136" s="128">
        <v>0</v>
      </c>
      <c r="N136" s="128">
        <v>0</v>
      </c>
      <c r="O136" s="128">
        <v>0</v>
      </c>
      <c r="P136" s="128">
        <v>0</v>
      </c>
      <c r="Q136" s="128">
        <v>0</v>
      </c>
      <c r="R136" s="128">
        <v>0</v>
      </c>
      <c r="S136" s="130">
        <v>0</v>
      </c>
      <c r="T136" s="132">
        <v>0</v>
      </c>
      <c r="U136" s="128"/>
      <c r="V136" s="128"/>
      <c r="W136" s="128"/>
      <c r="X136" s="128"/>
      <c r="Y136" s="128">
        <v>40</v>
      </c>
      <c r="Z136" s="128"/>
      <c r="AA136" s="128"/>
      <c r="AB136" s="128"/>
      <c r="AC136" s="130">
        <v>40</v>
      </c>
    </row>
    <row r="137" spans="1:29" s="133" customFormat="1" ht="39.950000000000003" customHeight="1">
      <c r="A137" s="126">
        <v>87</v>
      </c>
      <c r="B137" s="127" t="s">
        <v>155</v>
      </c>
      <c r="C137" s="128">
        <v>0</v>
      </c>
      <c r="D137" s="128">
        <v>0</v>
      </c>
      <c r="E137" s="129">
        <v>2013</v>
      </c>
      <c r="F137" s="129">
        <v>2014</v>
      </c>
      <c r="G137" s="130">
        <v>22.1</v>
      </c>
      <c r="H137" s="131">
        <v>0</v>
      </c>
      <c r="I137" s="128">
        <v>0</v>
      </c>
      <c r="J137" s="128">
        <v>0</v>
      </c>
      <c r="K137" s="128">
        <v>0</v>
      </c>
      <c r="L137" s="128">
        <v>0</v>
      </c>
      <c r="M137" s="128">
        <v>0</v>
      </c>
      <c r="N137" s="128">
        <v>0</v>
      </c>
      <c r="O137" s="128">
        <v>0</v>
      </c>
      <c r="P137" s="128">
        <v>0</v>
      </c>
      <c r="Q137" s="128">
        <v>0</v>
      </c>
      <c r="R137" s="128">
        <v>0</v>
      </c>
      <c r="S137" s="130">
        <v>0</v>
      </c>
      <c r="T137" s="132">
        <v>0</v>
      </c>
      <c r="U137" s="128"/>
      <c r="V137" s="128"/>
      <c r="W137" s="128"/>
      <c r="X137" s="128"/>
      <c r="Y137" s="128">
        <v>22.1</v>
      </c>
      <c r="Z137" s="128"/>
      <c r="AA137" s="128"/>
      <c r="AB137" s="128"/>
      <c r="AC137" s="130">
        <v>22.1</v>
      </c>
    </row>
    <row r="138" spans="1:29" s="133" customFormat="1" ht="39.950000000000003" customHeight="1">
      <c r="A138" s="126">
        <v>88</v>
      </c>
      <c r="B138" s="127" t="s">
        <v>156</v>
      </c>
      <c r="C138" s="128">
        <v>0</v>
      </c>
      <c r="D138" s="128">
        <v>0</v>
      </c>
      <c r="E138" s="129">
        <v>2014</v>
      </c>
      <c r="F138" s="129">
        <v>2014</v>
      </c>
      <c r="G138" s="130">
        <v>23.15</v>
      </c>
      <c r="H138" s="131">
        <v>0</v>
      </c>
      <c r="I138" s="128">
        <v>0</v>
      </c>
      <c r="J138" s="128">
        <v>0</v>
      </c>
      <c r="K138" s="128">
        <v>0</v>
      </c>
      <c r="L138" s="128">
        <v>0</v>
      </c>
      <c r="M138" s="128">
        <v>0</v>
      </c>
      <c r="N138" s="128">
        <v>0</v>
      </c>
      <c r="O138" s="128">
        <v>0</v>
      </c>
      <c r="P138" s="128">
        <v>0</v>
      </c>
      <c r="Q138" s="128">
        <v>0</v>
      </c>
      <c r="R138" s="128">
        <v>0</v>
      </c>
      <c r="S138" s="130">
        <v>0</v>
      </c>
      <c r="T138" s="132">
        <v>0</v>
      </c>
      <c r="U138" s="128"/>
      <c r="V138" s="128"/>
      <c r="W138" s="128"/>
      <c r="X138" s="128"/>
      <c r="Y138" s="128">
        <v>23.15</v>
      </c>
      <c r="Z138" s="128"/>
      <c r="AA138" s="128"/>
      <c r="AB138" s="128"/>
      <c r="AC138" s="130">
        <v>23.15</v>
      </c>
    </row>
    <row r="139" spans="1:29" s="133" customFormat="1" ht="39.950000000000003" customHeight="1">
      <c r="A139" s="126">
        <v>89</v>
      </c>
      <c r="B139" s="127" t="s">
        <v>157</v>
      </c>
      <c r="C139" s="128">
        <v>0</v>
      </c>
      <c r="D139" s="128">
        <v>0</v>
      </c>
      <c r="E139" s="129">
        <v>2014</v>
      </c>
      <c r="F139" s="129">
        <v>2014</v>
      </c>
      <c r="G139" s="130">
        <v>10.98</v>
      </c>
      <c r="H139" s="131">
        <v>0</v>
      </c>
      <c r="I139" s="128">
        <v>0</v>
      </c>
      <c r="J139" s="128">
        <v>0</v>
      </c>
      <c r="K139" s="128">
        <v>0</v>
      </c>
      <c r="L139" s="128">
        <v>0</v>
      </c>
      <c r="M139" s="128">
        <v>0</v>
      </c>
      <c r="N139" s="128">
        <v>0</v>
      </c>
      <c r="O139" s="128">
        <v>0</v>
      </c>
      <c r="P139" s="128">
        <v>0</v>
      </c>
      <c r="Q139" s="128">
        <v>0</v>
      </c>
      <c r="R139" s="128">
        <v>0</v>
      </c>
      <c r="S139" s="130">
        <v>0</v>
      </c>
      <c r="T139" s="132">
        <v>0</v>
      </c>
      <c r="U139" s="128"/>
      <c r="V139" s="128"/>
      <c r="W139" s="128"/>
      <c r="X139" s="128"/>
      <c r="Y139" s="128">
        <v>10.98</v>
      </c>
      <c r="Z139" s="128"/>
      <c r="AA139" s="128"/>
      <c r="AB139" s="128"/>
      <c r="AC139" s="130">
        <v>10.98</v>
      </c>
    </row>
    <row r="140" spans="1:29" s="133" customFormat="1" ht="39.950000000000003" customHeight="1">
      <c r="A140" s="126">
        <v>90</v>
      </c>
      <c r="B140" s="127" t="s">
        <v>158</v>
      </c>
      <c r="C140" s="128">
        <v>0</v>
      </c>
      <c r="D140" s="128">
        <v>0</v>
      </c>
      <c r="E140" s="129">
        <v>2015</v>
      </c>
      <c r="F140" s="129">
        <v>2015</v>
      </c>
      <c r="G140" s="130">
        <v>13.64</v>
      </c>
      <c r="H140" s="131">
        <v>0</v>
      </c>
      <c r="I140" s="128">
        <v>0</v>
      </c>
      <c r="J140" s="128">
        <v>0</v>
      </c>
      <c r="K140" s="128">
        <v>0</v>
      </c>
      <c r="L140" s="128">
        <v>0</v>
      </c>
      <c r="M140" s="128">
        <v>0</v>
      </c>
      <c r="N140" s="128">
        <v>0</v>
      </c>
      <c r="O140" s="128">
        <v>0</v>
      </c>
      <c r="P140" s="128">
        <v>0</v>
      </c>
      <c r="Q140" s="128">
        <v>0</v>
      </c>
      <c r="R140" s="128">
        <v>0</v>
      </c>
      <c r="S140" s="130">
        <v>0</v>
      </c>
      <c r="T140" s="132">
        <v>0</v>
      </c>
      <c r="U140" s="128"/>
      <c r="V140" s="128"/>
      <c r="W140" s="128"/>
      <c r="X140" s="128"/>
      <c r="Y140" s="128"/>
      <c r="Z140" s="128">
        <v>13.64</v>
      </c>
      <c r="AA140" s="128"/>
      <c r="AB140" s="128"/>
      <c r="AC140" s="130">
        <v>13.64</v>
      </c>
    </row>
    <row r="141" spans="1:29" s="133" customFormat="1" ht="39.950000000000003" customHeight="1">
      <c r="A141" s="126">
        <v>91</v>
      </c>
      <c r="B141" s="127" t="s">
        <v>159</v>
      </c>
      <c r="C141" s="128">
        <v>0</v>
      </c>
      <c r="D141" s="128">
        <v>0</v>
      </c>
      <c r="E141" s="129">
        <v>2013</v>
      </c>
      <c r="F141" s="129">
        <v>2014</v>
      </c>
      <c r="G141" s="130">
        <v>18.75</v>
      </c>
      <c r="H141" s="131">
        <v>0</v>
      </c>
      <c r="I141" s="128">
        <v>0</v>
      </c>
      <c r="J141" s="128">
        <v>0</v>
      </c>
      <c r="K141" s="128">
        <v>0</v>
      </c>
      <c r="L141" s="128">
        <v>0</v>
      </c>
      <c r="M141" s="128">
        <v>0</v>
      </c>
      <c r="N141" s="128">
        <v>0</v>
      </c>
      <c r="O141" s="128">
        <v>0</v>
      </c>
      <c r="P141" s="128">
        <v>0</v>
      </c>
      <c r="Q141" s="128">
        <v>0</v>
      </c>
      <c r="R141" s="128">
        <v>0</v>
      </c>
      <c r="S141" s="130">
        <v>0</v>
      </c>
      <c r="T141" s="132">
        <v>0</v>
      </c>
      <c r="U141" s="128"/>
      <c r="V141" s="128"/>
      <c r="W141" s="128"/>
      <c r="X141" s="128"/>
      <c r="Y141" s="128">
        <v>18.75</v>
      </c>
      <c r="Z141" s="128"/>
      <c r="AA141" s="128"/>
      <c r="AB141" s="128"/>
      <c r="AC141" s="130">
        <v>18.75</v>
      </c>
    </row>
    <row r="142" spans="1:29" s="133" customFormat="1" ht="39.950000000000003" customHeight="1">
      <c r="A142" s="126">
        <v>92</v>
      </c>
      <c r="B142" s="127" t="s">
        <v>160</v>
      </c>
      <c r="C142" s="128">
        <v>0</v>
      </c>
      <c r="D142" s="128">
        <v>0</v>
      </c>
      <c r="E142" s="129">
        <v>2014</v>
      </c>
      <c r="F142" s="129">
        <v>2014</v>
      </c>
      <c r="G142" s="130">
        <v>5</v>
      </c>
      <c r="H142" s="131">
        <v>0</v>
      </c>
      <c r="I142" s="128">
        <v>0</v>
      </c>
      <c r="J142" s="128">
        <v>0</v>
      </c>
      <c r="K142" s="128">
        <v>0</v>
      </c>
      <c r="L142" s="128">
        <v>0</v>
      </c>
      <c r="M142" s="128">
        <v>0</v>
      </c>
      <c r="N142" s="128">
        <v>0</v>
      </c>
      <c r="O142" s="128">
        <v>0</v>
      </c>
      <c r="P142" s="128">
        <v>0</v>
      </c>
      <c r="Q142" s="128">
        <v>0</v>
      </c>
      <c r="R142" s="128">
        <v>0</v>
      </c>
      <c r="S142" s="130">
        <v>0</v>
      </c>
      <c r="T142" s="132">
        <v>0</v>
      </c>
      <c r="U142" s="128"/>
      <c r="V142" s="128"/>
      <c r="W142" s="128"/>
      <c r="X142" s="128"/>
      <c r="Y142" s="128">
        <v>5</v>
      </c>
      <c r="Z142" s="128"/>
      <c r="AA142" s="128"/>
      <c r="AB142" s="128"/>
      <c r="AC142" s="130">
        <v>5</v>
      </c>
    </row>
    <row r="143" spans="1:29" s="133" customFormat="1" ht="39.950000000000003" customHeight="1">
      <c r="A143" s="126">
        <v>93</v>
      </c>
      <c r="B143" s="127" t="s">
        <v>161</v>
      </c>
      <c r="C143" s="128">
        <v>0</v>
      </c>
      <c r="D143" s="128">
        <v>0</v>
      </c>
      <c r="E143" s="129">
        <v>2014</v>
      </c>
      <c r="F143" s="129">
        <v>2014</v>
      </c>
      <c r="G143" s="130">
        <v>5</v>
      </c>
      <c r="H143" s="131">
        <v>0</v>
      </c>
      <c r="I143" s="128">
        <v>0</v>
      </c>
      <c r="J143" s="128">
        <v>0</v>
      </c>
      <c r="K143" s="128">
        <v>0</v>
      </c>
      <c r="L143" s="128">
        <v>0</v>
      </c>
      <c r="M143" s="128">
        <v>0</v>
      </c>
      <c r="N143" s="128">
        <v>0</v>
      </c>
      <c r="O143" s="128">
        <v>0</v>
      </c>
      <c r="P143" s="128">
        <v>0</v>
      </c>
      <c r="Q143" s="128">
        <v>0</v>
      </c>
      <c r="R143" s="128">
        <v>0</v>
      </c>
      <c r="S143" s="130">
        <v>0</v>
      </c>
      <c r="T143" s="132">
        <v>0</v>
      </c>
      <c r="U143" s="128"/>
      <c r="V143" s="128"/>
      <c r="W143" s="128"/>
      <c r="X143" s="128"/>
      <c r="Y143" s="128">
        <v>5</v>
      </c>
      <c r="Z143" s="128"/>
      <c r="AA143" s="128"/>
      <c r="AB143" s="128"/>
      <c r="AC143" s="130">
        <v>5</v>
      </c>
    </row>
    <row r="144" spans="1:29" s="133" customFormat="1" ht="39.950000000000003" customHeight="1">
      <c r="A144" s="126">
        <v>94</v>
      </c>
      <c r="B144" s="127" t="s">
        <v>162</v>
      </c>
      <c r="C144" s="128">
        <v>0</v>
      </c>
      <c r="D144" s="128">
        <v>0</v>
      </c>
      <c r="E144" s="129">
        <v>2014</v>
      </c>
      <c r="F144" s="129">
        <v>2014</v>
      </c>
      <c r="G144" s="130">
        <v>5</v>
      </c>
      <c r="H144" s="131">
        <v>0</v>
      </c>
      <c r="I144" s="128">
        <v>0</v>
      </c>
      <c r="J144" s="128">
        <v>0</v>
      </c>
      <c r="K144" s="128">
        <v>0</v>
      </c>
      <c r="L144" s="128">
        <v>0</v>
      </c>
      <c r="M144" s="128">
        <v>0</v>
      </c>
      <c r="N144" s="128">
        <v>0</v>
      </c>
      <c r="O144" s="128">
        <v>0</v>
      </c>
      <c r="P144" s="128">
        <v>0</v>
      </c>
      <c r="Q144" s="128">
        <v>0</v>
      </c>
      <c r="R144" s="128">
        <v>0</v>
      </c>
      <c r="S144" s="130">
        <v>0</v>
      </c>
      <c r="T144" s="132">
        <v>0</v>
      </c>
      <c r="U144" s="128"/>
      <c r="V144" s="128"/>
      <c r="W144" s="128"/>
      <c r="X144" s="128"/>
      <c r="Y144" s="128">
        <v>5</v>
      </c>
      <c r="Z144" s="128"/>
      <c r="AA144" s="128"/>
      <c r="AB144" s="128"/>
      <c r="AC144" s="130">
        <v>5</v>
      </c>
    </row>
    <row r="145" spans="1:29" s="133" customFormat="1" ht="39.950000000000003" customHeight="1">
      <c r="A145" s="126">
        <v>95</v>
      </c>
      <c r="B145" s="127" t="s">
        <v>163</v>
      </c>
      <c r="C145" s="128">
        <v>0</v>
      </c>
      <c r="D145" s="128">
        <v>0</v>
      </c>
      <c r="E145" s="129">
        <v>2014</v>
      </c>
      <c r="F145" s="129">
        <v>2014</v>
      </c>
      <c r="G145" s="130">
        <v>5</v>
      </c>
      <c r="H145" s="131">
        <v>0</v>
      </c>
      <c r="I145" s="128">
        <v>0</v>
      </c>
      <c r="J145" s="128">
        <v>0</v>
      </c>
      <c r="K145" s="128">
        <v>0</v>
      </c>
      <c r="L145" s="128">
        <v>0</v>
      </c>
      <c r="M145" s="128">
        <v>0</v>
      </c>
      <c r="N145" s="128">
        <v>0</v>
      </c>
      <c r="O145" s="128">
        <v>0</v>
      </c>
      <c r="P145" s="128">
        <v>0</v>
      </c>
      <c r="Q145" s="128">
        <v>0</v>
      </c>
      <c r="R145" s="128">
        <v>0</v>
      </c>
      <c r="S145" s="130">
        <v>0</v>
      </c>
      <c r="T145" s="132">
        <v>0</v>
      </c>
      <c r="U145" s="128"/>
      <c r="V145" s="128"/>
      <c r="W145" s="128"/>
      <c r="X145" s="128"/>
      <c r="Y145" s="128">
        <v>5</v>
      </c>
      <c r="Z145" s="128"/>
      <c r="AA145" s="128"/>
      <c r="AB145" s="128"/>
      <c r="AC145" s="130">
        <v>5</v>
      </c>
    </row>
    <row r="146" spans="1:29" s="133" customFormat="1" ht="39.950000000000003" customHeight="1">
      <c r="A146" s="126">
        <v>96</v>
      </c>
      <c r="B146" s="127" t="s">
        <v>164</v>
      </c>
      <c r="C146" s="128">
        <v>0</v>
      </c>
      <c r="D146" s="128">
        <v>0</v>
      </c>
      <c r="E146" s="129">
        <v>2014</v>
      </c>
      <c r="F146" s="129">
        <v>2014</v>
      </c>
      <c r="G146" s="130">
        <v>5</v>
      </c>
      <c r="H146" s="131">
        <v>0</v>
      </c>
      <c r="I146" s="128">
        <v>0</v>
      </c>
      <c r="J146" s="128">
        <v>0</v>
      </c>
      <c r="K146" s="128">
        <v>0</v>
      </c>
      <c r="L146" s="128">
        <v>0</v>
      </c>
      <c r="M146" s="128">
        <v>0</v>
      </c>
      <c r="N146" s="128">
        <v>0</v>
      </c>
      <c r="O146" s="128">
        <v>0</v>
      </c>
      <c r="P146" s="128">
        <v>0</v>
      </c>
      <c r="Q146" s="128">
        <v>0</v>
      </c>
      <c r="R146" s="128">
        <v>0</v>
      </c>
      <c r="S146" s="130">
        <v>0</v>
      </c>
      <c r="T146" s="132">
        <v>0</v>
      </c>
      <c r="U146" s="128"/>
      <c r="V146" s="128"/>
      <c r="W146" s="128"/>
      <c r="X146" s="128"/>
      <c r="Y146" s="128">
        <v>5</v>
      </c>
      <c r="Z146" s="128"/>
      <c r="AA146" s="128"/>
      <c r="AB146" s="128"/>
      <c r="AC146" s="130">
        <v>5</v>
      </c>
    </row>
    <row r="147" spans="1:29" s="125" customFormat="1" ht="20.100000000000001" customHeight="1">
      <c r="A147" s="117"/>
      <c r="B147" s="118" t="s">
        <v>165</v>
      </c>
      <c r="C147" s="160">
        <v>0</v>
      </c>
      <c r="D147" s="160">
        <v>0</v>
      </c>
      <c r="E147" s="160"/>
      <c r="F147" s="160"/>
      <c r="G147" s="121">
        <v>1184.597563026</v>
      </c>
      <c r="H147" s="161">
        <v>0</v>
      </c>
      <c r="I147" s="160">
        <v>0</v>
      </c>
      <c r="J147" s="160">
        <v>0</v>
      </c>
      <c r="K147" s="160">
        <v>0</v>
      </c>
      <c r="L147" s="160">
        <v>0</v>
      </c>
      <c r="M147" s="160">
        <v>0</v>
      </c>
      <c r="N147" s="160">
        <v>0</v>
      </c>
      <c r="O147" s="160">
        <v>0</v>
      </c>
      <c r="P147" s="160">
        <v>0</v>
      </c>
      <c r="Q147" s="160">
        <v>0</v>
      </c>
      <c r="R147" s="160">
        <v>0</v>
      </c>
      <c r="S147" s="121">
        <v>0</v>
      </c>
      <c r="T147" s="162">
        <v>767.97537898999997</v>
      </c>
      <c r="U147" s="160">
        <v>0.99399999999999999</v>
      </c>
      <c r="V147" s="160">
        <v>221.62979300000001</v>
      </c>
      <c r="W147" s="160">
        <v>536.85502913000005</v>
      </c>
      <c r="X147" s="160">
        <v>8.4965568599999965</v>
      </c>
      <c r="Y147" s="160">
        <v>102.96030232</v>
      </c>
      <c r="Z147" s="160">
        <v>0</v>
      </c>
      <c r="AA147" s="160">
        <v>7.1789466800000001</v>
      </c>
      <c r="AB147" s="160">
        <v>51.018396559999999</v>
      </c>
      <c r="AC147" s="121">
        <v>929.13302454999996</v>
      </c>
    </row>
    <row r="148" spans="1:29" s="133" customFormat="1" ht="39" customHeight="1">
      <c r="A148" s="126">
        <v>97</v>
      </c>
      <c r="B148" s="127" t="s">
        <v>166</v>
      </c>
      <c r="C148" s="128">
        <v>0</v>
      </c>
      <c r="D148" s="128">
        <v>0</v>
      </c>
      <c r="E148" s="129">
        <v>2012</v>
      </c>
      <c r="F148" s="129">
        <v>2017</v>
      </c>
      <c r="G148" s="130">
        <v>39.552134105999997</v>
      </c>
      <c r="H148" s="131">
        <v>0</v>
      </c>
      <c r="I148" s="128">
        <v>0</v>
      </c>
      <c r="J148" s="128">
        <v>0</v>
      </c>
      <c r="K148" s="128">
        <v>0</v>
      </c>
      <c r="L148" s="128">
        <v>0</v>
      </c>
      <c r="M148" s="128">
        <v>0</v>
      </c>
      <c r="N148" s="128">
        <v>0</v>
      </c>
      <c r="O148" s="128">
        <v>0</v>
      </c>
      <c r="P148" s="128">
        <v>0</v>
      </c>
      <c r="Q148" s="128">
        <v>0</v>
      </c>
      <c r="R148" s="128">
        <v>0</v>
      </c>
      <c r="S148" s="130">
        <v>0</v>
      </c>
      <c r="T148" s="132">
        <v>15.610673</v>
      </c>
      <c r="U148" s="163"/>
      <c r="V148" s="163">
        <v>5.9559730000000002</v>
      </c>
      <c r="W148" s="128">
        <v>9.6547000000000001</v>
      </c>
      <c r="X148" s="128"/>
      <c r="Y148" s="128">
        <v>7.4751523200000003</v>
      </c>
      <c r="Z148" s="128">
        <v>0</v>
      </c>
      <c r="AA148" s="128">
        <v>7.1789466800000001</v>
      </c>
      <c r="AB148" s="128">
        <v>6.6019965599999999</v>
      </c>
      <c r="AC148" s="130">
        <v>36.866768559999997</v>
      </c>
    </row>
    <row r="149" spans="1:29" s="133" customFormat="1" ht="27" customHeight="1">
      <c r="A149" s="126">
        <v>98</v>
      </c>
      <c r="B149" s="127" t="s">
        <v>167</v>
      </c>
      <c r="C149" s="128">
        <v>0</v>
      </c>
      <c r="D149" s="128">
        <v>0</v>
      </c>
      <c r="E149" s="129">
        <v>2012</v>
      </c>
      <c r="F149" s="129">
        <v>2017</v>
      </c>
      <c r="G149" s="130">
        <v>120.615942</v>
      </c>
      <c r="H149" s="131">
        <v>0</v>
      </c>
      <c r="I149" s="128">
        <v>0</v>
      </c>
      <c r="J149" s="128">
        <v>0</v>
      </c>
      <c r="K149" s="128">
        <v>0</v>
      </c>
      <c r="L149" s="128">
        <v>0</v>
      </c>
      <c r="M149" s="128">
        <v>0</v>
      </c>
      <c r="N149" s="128">
        <v>0</v>
      </c>
      <c r="O149" s="128">
        <v>0</v>
      </c>
      <c r="P149" s="128">
        <v>0</v>
      </c>
      <c r="Q149" s="128">
        <v>0</v>
      </c>
      <c r="R149" s="128">
        <v>0</v>
      </c>
      <c r="S149" s="130">
        <v>0</v>
      </c>
      <c r="T149" s="132">
        <v>50.76202</v>
      </c>
      <c r="U149" s="163">
        <v>0.99399999999999999</v>
      </c>
      <c r="V149" s="163">
        <v>14.529820000000001</v>
      </c>
      <c r="W149" s="128">
        <v>30.6586</v>
      </c>
      <c r="X149" s="128">
        <v>4.5795999999999992</v>
      </c>
      <c r="Y149" s="128">
        <v>0</v>
      </c>
      <c r="Z149" s="128">
        <v>0</v>
      </c>
      <c r="AA149" s="128">
        <v>0</v>
      </c>
      <c r="AB149" s="128">
        <v>24.1905</v>
      </c>
      <c r="AC149" s="130">
        <v>74.952519999999993</v>
      </c>
    </row>
    <row r="150" spans="1:29" s="133" customFormat="1" ht="27" customHeight="1">
      <c r="A150" s="126">
        <v>99</v>
      </c>
      <c r="B150" s="127" t="s">
        <v>168</v>
      </c>
      <c r="C150" s="128">
        <v>0</v>
      </c>
      <c r="D150" s="128">
        <v>0</v>
      </c>
      <c r="E150" s="129">
        <v>2012</v>
      </c>
      <c r="F150" s="129">
        <v>2014</v>
      </c>
      <c r="G150" s="130">
        <v>79.925999999999988</v>
      </c>
      <c r="H150" s="131">
        <v>0</v>
      </c>
      <c r="I150" s="128">
        <v>0</v>
      </c>
      <c r="J150" s="128">
        <v>0</v>
      </c>
      <c r="K150" s="128">
        <v>0</v>
      </c>
      <c r="L150" s="128">
        <v>0</v>
      </c>
      <c r="M150" s="128">
        <v>0</v>
      </c>
      <c r="N150" s="128">
        <v>0</v>
      </c>
      <c r="O150" s="128">
        <v>0</v>
      </c>
      <c r="P150" s="128">
        <v>0</v>
      </c>
      <c r="Q150" s="128">
        <v>0</v>
      </c>
      <c r="R150" s="128">
        <v>0</v>
      </c>
      <c r="S150" s="130">
        <v>0</v>
      </c>
      <c r="T150" s="132">
        <v>0</v>
      </c>
      <c r="U150" s="163">
        <v>0</v>
      </c>
      <c r="V150" s="163">
        <v>0</v>
      </c>
      <c r="W150" s="128"/>
      <c r="X150" s="128"/>
      <c r="Y150" s="128">
        <v>79.925999999999988</v>
      </c>
      <c r="Z150" s="128"/>
      <c r="AA150" s="128"/>
      <c r="AB150" s="128"/>
      <c r="AC150" s="130">
        <v>79.925999999999988</v>
      </c>
    </row>
    <row r="151" spans="1:29" s="133" customFormat="1" ht="27" customHeight="1">
      <c r="A151" s="126">
        <v>100</v>
      </c>
      <c r="B151" s="127" t="s">
        <v>169</v>
      </c>
      <c r="C151" s="128">
        <v>0</v>
      </c>
      <c r="D151" s="128">
        <v>0</v>
      </c>
      <c r="E151" s="129">
        <v>2012</v>
      </c>
      <c r="F151" s="129">
        <v>2012</v>
      </c>
      <c r="G151" s="130">
        <v>200</v>
      </c>
      <c r="H151" s="131">
        <v>0</v>
      </c>
      <c r="I151" s="128">
        <v>0</v>
      </c>
      <c r="J151" s="128">
        <v>0</v>
      </c>
      <c r="K151" s="128">
        <v>0</v>
      </c>
      <c r="L151" s="128">
        <v>0</v>
      </c>
      <c r="M151" s="128">
        <v>0</v>
      </c>
      <c r="N151" s="128">
        <v>0</v>
      </c>
      <c r="O151" s="128">
        <v>0</v>
      </c>
      <c r="P151" s="128">
        <v>0</v>
      </c>
      <c r="Q151" s="128">
        <v>0</v>
      </c>
      <c r="R151" s="128">
        <v>0</v>
      </c>
      <c r="S151" s="130">
        <v>0</v>
      </c>
      <c r="T151" s="132">
        <v>0</v>
      </c>
      <c r="U151" s="163">
        <v>0</v>
      </c>
      <c r="V151" s="163">
        <v>0</v>
      </c>
      <c r="W151" s="128"/>
      <c r="X151" s="128"/>
      <c r="Y151" s="128"/>
      <c r="Z151" s="128"/>
      <c r="AA151" s="128"/>
      <c r="AB151" s="128"/>
      <c r="AC151" s="130">
        <v>0</v>
      </c>
    </row>
    <row r="152" spans="1:29" s="133" customFormat="1" ht="27" customHeight="1">
      <c r="A152" s="126">
        <v>101</v>
      </c>
      <c r="B152" s="127" t="s">
        <v>170</v>
      </c>
      <c r="C152" s="128">
        <v>0</v>
      </c>
      <c r="D152" s="128">
        <v>0</v>
      </c>
      <c r="E152" s="129">
        <v>2012</v>
      </c>
      <c r="F152" s="129">
        <v>2013</v>
      </c>
      <c r="G152" s="130">
        <v>680.25924021000003</v>
      </c>
      <c r="H152" s="131">
        <v>0</v>
      </c>
      <c r="I152" s="128">
        <v>0</v>
      </c>
      <c r="J152" s="128">
        <v>0</v>
      </c>
      <c r="K152" s="128">
        <v>0</v>
      </c>
      <c r="L152" s="128">
        <v>0</v>
      </c>
      <c r="M152" s="128">
        <v>0</v>
      </c>
      <c r="N152" s="128">
        <v>0</v>
      </c>
      <c r="O152" s="128">
        <v>0</v>
      </c>
      <c r="P152" s="128">
        <v>0</v>
      </c>
      <c r="Q152" s="128">
        <v>0</v>
      </c>
      <c r="R152" s="128">
        <v>0</v>
      </c>
      <c r="S152" s="130">
        <v>0</v>
      </c>
      <c r="T152" s="132">
        <v>677.05131019999999</v>
      </c>
      <c r="U152" s="163">
        <v>0</v>
      </c>
      <c r="V152" s="163">
        <v>201.14400000000001</v>
      </c>
      <c r="W152" s="128">
        <v>475.90731019999998</v>
      </c>
      <c r="X152" s="164">
        <v>0</v>
      </c>
      <c r="Y152" s="128"/>
      <c r="Z152" s="128"/>
      <c r="AA152" s="128"/>
      <c r="AB152" s="128"/>
      <c r="AC152" s="130">
        <v>677.05131019999999</v>
      </c>
    </row>
    <row r="153" spans="1:29" s="133" customFormat="1" ht="27" customHeight="1" thickBot="1">
      <c r="A153" s="165">
        <v>102</v>
      </c>
      <c r="B153" s="166" t="s">
        <v>171</v>
      </c>
      <c r="C153" s="167">
        <v>0</v>
      </c>
      <c r="D153" s="167">
        <v>0</v>
      </c>
      <c r="E153" s="168">
        <v>2012</v>
      </c>
      <c r="F153" s="168">
        <v>2017</v>
      </c>
      <c r="G153" s="169">
        <v>64.244246709999999</v>
      </c>
      <c r="H153" s="170">
        <v>0</v>
      </c>
      <c r="I153" s="167">
        <v>0</v>
      </c>
      <c r="J153" s="167">
        <v>0</v>
      </c>
      <c r="K153" s="167">
        <v>0</v>
      </c>
      <c r="L153" s="167">
        <v>0</v>
      </c>
      <c r="M153" s="167">
        <v>0</v>
      </c>
      <c r="N153" s="167">
        <v>0</v>
      </c>
      <c r="O153" s="167">
        <v>0</v>
      </c>
      <c r="P153" s="167">
        <v>0</v>
      </c>
      <c r="Q153" s="167">
        <v>0</v>
      </c>
      <c r="R153" s="167">
        <v>0</v>
      </c>
      <c r="S153" s="169">
        <v>0</v>
      </c>
      <c r="T153" s="171">
        <v>24.551375790000002</v>
      </c>
      <c r="U153" s="167"/>
      <c r="V153" s="167"/>
      <c r="W153" s="167">
        <v>20.634418930000002</v>
      </c>
      <c r="X153" s="167">
        <v>3.9169568599999973</v>
      </c>
      <c r="Y153" s="167">
        <v>15.559150000000001</v>
      </c>
      <c r="Z153" s="167">
        <v>0</v>
      </c>
      <c r="AA153" s="167">
        <v>0</v>
      </c>
      <c r="AB153" s="167">
        <v>20.225899999999999</v>
      </c>
      <c r="AC153" s="169">
        <v>60.336425790000007</v>
      </c>
    </row>
  </sheetData>
  <mergeCells count="21">
    <mergeCell ref="AA11:AA12"/>
    <mergeCell ref="AB11:AB12"/>
    <mergeCell ref="AC11:AC12"/>
    <mergeCell ref="Y11:Y12"/>
    <mergeCell ref="Z11:Z12"/>
    <mergeCell ref="T11:X11"/>
    <mergeCell ref="A7:AC7"/>
    <mergeCell ref="A10:A12"/>
    <mergeCell ref="B10:B12"/>
    <mergeCell ref="C10:D11"/>
    <mergeCell ref="E10:E12"/>
    <mergeCell ref="F10:F12"/>
    <mergeCell ref="G10:G11"/>
    <mergeCell ref="H10:S10"/>
    <mergeCell ref="T10:AC10"/>
    <mergeCell ref="H11:I11"/>
    <mergeCell ref="J11:K11"/>
    <mergeCell ref="L11:M11"/>
    <mergeCell ref="N11:O11"/>
    <mergeCell ref="P11:Q11"/>
    <mergeCell ref="R11:S11"/>
  </mergeCells>
  <printOptions horizontalCentered="1"/>
  <pageMargins left="0" right="0" top="0.39370078740157483" bottom="0.19685039370078741" header="0.31496062992125984" footer="0.31496062992125984"/>
  <pageSetup paperSize="9" scale="42" fitToHeight="10" orientation="landscape" r:id="rId1"/>
  <rowBreaks count="1" manualBreakCount="1">
    <brk id="111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Приложение 1</vt:lpstr>
      <vt:lpstr>Приложение 2 </vt:lpstr>
      <vt:lpstr>'Приложение 1'!Заголовки_для_печати</vt:lpstr>
      <vt:lpstr>'Приложение 2 '!Заголовки_для_печати</vt:lpstr>
      <vt:lpstr>'Приложение 1'!Область_печати</vt:lpstr>
      <vt:lpstr>'Приложение 2 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Щукина Элина Васильевна</dc:creator>
  <cp:lastModifiedBy>Русинова Оксана Борисовна</cp:lastModifiedBy>
  <cp:lastPrinted>2013-10-14T05:31:54Z</cp:lastPrinted>
  <dcterms:created xsi:type="dcterms:W3CDTF">2013-09-30T10:00:59Z</dcterms:created>
  <dcterms:modified xsi:type="dcterms:W3CDTF">2013-10-15T03:31:25Z</dcterms:modified>
</cp:coreProperties>
</file>